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0" windowWidth="9180" windowHeight="6030" tabRatio="636" activeTab="3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45621"/>
</workbook>
</file>

<file path=xl/calcChain.xml><?xml version="1.0" encoding="utf-8"?>
<calcChain xmlns="http://schemas.openxmlformats.org/spreadsheetml/2006/main">
  <c r="F182" i="5" l="1"/>
  <c r="E182" i="5"/>
  <c r="D182" i="5"/>
  <c r="H182" i="4"/>
  <c r="F182" i="4"/>
  <c r="D182" i="4"/>
  <c r="E182" i="4" s="1"/>
  <c r="F182" i="1"/>
  <c r="E182" i="1"/>
  <c r="H182" i="1" s="1"/>
  <c r="I182" i="4" l="1"/>
  <c r="I182" i="1"/>
  <c r="J182" i="1" s="1"/>
  <c r="F369" i="5"/>
  <c r="D186" i="4"/>
  <c r="H186" i="4" s="1"/>
  <c r="D185" i="4"/>
  <c r="E185" i="4" s="1"/>
  <c r="F187" i="5"/>
  <c r="F186" i="5"/>
  <c r="F185" i="5"/>
  <c r="F187" i="1"/>
  <c r="H187" i="1" s="1"/>
  <c r="E187" i="1"/>
  <c r="F186" i="1"/>
  <c r="E186" i="1"/>
  <c r="F184" i="5"/>
  <c r="F183" i="5"/>
  <c r="D184" i="4"/>
  <c r="H184" i="4" s="1"/>
  <c r="F184" i="1"/>
  <c r="E184" i="1"/>
  <c r="D183" i="4"/>
  <c r="H183" i="4" s="1"/>
  <c r="F183" i="1"/>
  <c r="E183" i="1"/>
  <c r="H183" i="1" s="1"/>
  <c r="J182" i="4" l="1"/>
  <c r="K182" i="4" s="1"/>
  <c r="K182" i="1"/>
  <c r="L182" i="1"/>
  <c r="H184" i="1"/>
  <c r="F186" i="4"/>
  <c r="H185" i="4"/>
  <c r="H186" i="1"/>
  <c r="I186" i="1" s="1"/>
  <c r="J186" i="1" s="1"/>
  <c r="F185" i="4"/>
  <c r="E186" i="4"/>
  <c r="I186" i="4" s="1"/>
  <c r="I187" i="1"/>
  <c r="J187" i="1" s="1"/>
  <c r="E184" i="4"/>
  <c r="F184" i="4"/>
  <c r="I184" i="1"/>
  <c r="J184" i="1" s="1"/>
  <c r="E183" i="4"/>
  <c r="F183" i="4"/>
  <c r="I183" i="1"/>
  <c r="J183" i="1" s="1"/>
  <c r="L182" i="4" l="1"/>
  <c r="M182" i="4" s="1"/>
  <c r="I185" i="4"/>
  <c r="J185" i="4" s="1"/>
  <c r="K185" i="4" s="1"/>
  <c r="J186" i="4"/>
  <c r="K186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09" i="5"/>
  <c r="F310" i="5"/>
  <c r="F311" i="5"/>
  <c r="F312" i="5"/>
  <c r="F220" i="5"/>
  <c r="D220" i="4"/>
  <c r="E220" i="4" s="1"/>
  <c r="F220" i="1"/>
  <c r="E220" i="1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D204" i="4"/>
  <c r="H204" i="4" s="1"/>
  <c r="D203" i="4"/>
  <c r="E203" i="4" s="1"/>
  <c r="D202" i="4"/>
  <c r="H202" i="4" s="1"/>
  <c r="D201" i="4"/>
  <c r="H201" i="4" s="1"/>
  <c r="D200" i="4"/>
  <c r="H200" i="4" s="1"/>
  <c r="D199" i="4"/>
  <c r="E199" i="4" s="1"/>
  <c r="D198" i="4"/>
  <c r="H198" i="4" s="1"/>
  <c r="D197" i="4"/>
  <c r="H197" i="4" s="1"/>
  <c r="D196" i="4"/>
  <c r="H196" i="4" s="1"/>
  <c r="D195" i="4"/>
  <c r="E195" i="4" s="1"/>
  <c r="D194" i="4"/>
  <c r="H194" i="4" s="1"/>
  <c r="D193" i="4"/>
  <c r="H193" i="4" s="1"/>
  <c r="D192" i="4"/>
  <c r="D191" i="4"/>
  <c r="E191" i="4" s="1"/>
  <c r="D190" i="4"/>
  <c r="E190" i="4" s="1"/>
  <c r="D189" i="4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F368" i="5"/>
  <c r="F367" i="5"/>
  <c r="F365" i="5"/>
  <c r="F364" i="5"/>
  <c r="F363" i="5"/>
  <c r="F362" i="5"/>
  <c r="F361" i="5"/>
  <c r="F360" i="5"/>
  <c r="F359" i="5"/>
  <c r="D5" i="4"/>
  <c r="E5" i="4" s="1"/>
  <c r="E5" i="1"/>
  <c r="F5" i="1"/>
  <c r="F5" i="5"/>
  <c r="F357" i="5"/>
  <c r="F355" i="5"/>
  <c r="F354" i="5"/>
  <c r="F353" i="5"/>
  <c r="F352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08" i="5"/>
  <c r="F307" i="5"/>
  <c r="F306" i="5"/>
  <c r="F305" i="5"/>
  <c r="F304" i="5"/>
  <c r="F302" i="5"/>
  <c r="F301" i="5"/>
  <c r="F300" i="5"/>
  <c r="F299" i="5"/>
  <c r="F297" i="5"/>
  <c r="F296" i="5"/>
  <c r="F294" i="5"/>
  <c r="F293" i="5"/>
  <c r="F292" i="5"/>
  <c r="F290" i="5"/>
  <c r="F288" i="5"/>
  <c r="F287" i="5"/>
  <c r="F286" i="5"/>
  <c r="F285" i="5"/>
  <c r="F284" i="5"/>
  <c r="F283" i="5"/>
  <c r="F282" i="5"/>
  <c r="F280" i="5"/>
  <c r="F279" i="5"/>
  <c r="F277" i="5"/>
  <c r="F276" i="5"/>
  <c r="F274" i="5"/>
  <c r="F273" i="5"/>
  <c r="F272" i="5"/>
  <c r="F271" i="5"/>
  <c r="F270" i="5"/>
  <c r="F268" i="5"/>
  <c r="F267" i="5"/>
  <c r="F266" i="5"/>
  <c r="F264" i="5"/>
  <c r="F262" i="5"/>
  <c r="F260" i="5"/>
  <c r="F259" i="5"/>
  <c r="F258" i="5"/>
  <c r="F257" i="5"/>
  <c r="F255" i="5"/>
  <c r="F254" i="5"/>
  <c r="F253" i="5"/>
  <c r="F252" i="5"/>
  <c r="F251" i="5"/>
  <c r="F250" i="5"/>
  <c r="F248" i="5"/>
  <c r="F247" i="5"/>
  <c r="F246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1" i="5"/>
  <c r="F230" i="5"/>
  <c r="F229" i="5"/>
  <c r="F227" i="5"/>
  <c r="F226" i="5"/>
  <c r="F225" i="5"/>
  <c r="F223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0" i="4"/>
  <c r="H350" i="4" s="1"/>
  <c r="E350" i="1"/>
  <c r="F350" i="1"/>
  <c r="D349" i="4"/>
  <c r="E349" i="1"/>
  <c r="F349" i="1"/>
  <c r="D348" i="4"/>
  <c r="E348" i="1"/>
  <c r="F348" i="1"/>
  <c r="D347" i="4"/>
  <c r="E347" i="1"/>
  <c r="F347" i="1"/>
  <c r="D346" i="4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H339" i="4" s="1"/>
  <c r="E339" i="1"/>
  <c r="F339" i="1"/>
  <c r="D338" i="4"/>
  <c r="E338" i="4" s="1"/>
  <c r="E338" i="1"/>
  <c r="F338" i="1"/>
  <c r="D337" i="4"/>
  <c r="E337" i="1"/>
  <c r="F337" i="1"/>
  <c r="D336" i="4"/>
  <c r="E336" i="1"/>
  <c r="F336" i="1"/>
  <c r="D335" i="4"/>
  <c r="E335" i="1"/>
  <c r="F335" i="1"/>
  <c r="D334" i="4"/>
  <c r="E334" i="1"/>
  <c r="F334" i="1"/>
  <c r="D333" i="4"/>
  <c r="E333" i="1"/>
  <c r="F333" i="1"/>
  <c r="D331" i="4"/>
  <c r="E331" i="1"/>
  <c r="F331" i="1"/>
  <c r="D330" i="4"/>
  <c r="E330" i="1"/>
  <c r="F330" i="1"/>
  <c r="D329" i="4"/>
  <c r="E329" i="1"/>
  <c r="F329" i="1"/>
  <c r="D328" i="4"/>
  <c r="E328" i="1"/>
  <c r="F328" i="1"/>
  <c r="D327" i="4"/>
  <c r="E327" i="1"/>
  <c r="F327" i="1"/>
  <c r="D326" i="4"/>
  <c r="G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H323" i="4" s="1"/>
  <c r="E323" i="1"/>
  <c r="F323" i="1"/>
  <c r="G323" i="1"/>
  <c r="D322" i="4"/>
  <c r="H322" i="4" s="1"/>
  <c r="E322" i="1"/>
  <c r="F322" i="1"/>
  <c r="G322" i="1"/>
  <c r="D321" i="4"/>
  <c r="E321" i="4" s="1"/>
  <c r="E321" i="1"/>
  <c r="F321" i="1"/>
  <c r="G321" i="1"/>
  <c r="D320" i="4"/>
  <c r="H320" i="4" s="1"/>
  <c r="E320" i="1"/>
  <c r="F320" i="1"/>
  <c r="G320" i="1"/>
  <c r="D319" i="4"/>
  <c r="H319" i="4" s="1"/>
  <c r="E319" i="1"/>
  <c r="F319" i="1"/>
  <c r="G319" i="1"/>
  <c r="D318" i="4"/>
  <c r="E318" i="1"/>
  <c r="F318" i="1"/>
  <c r="G318" i="1"/>
  <c r="D317" i="4"/>
  <c r="G317" i="4" s="1"/>
  <c r="E317" i="1"/>
  <c r="F317" i="1"/>
  <c r="G317" i="1"/>
  <c r="D316" i="4"/>
  <c r="G316" i="4" s="1"/>
  <c r="E316" i="1"/>
  <c r="F316" i="1"/>
  <c r="G316" i="1"/>
  <c r="D315" i="4"/>
  <c r="G315" i="4" s="1"/>
  <c r="E315" i="1"/>
  <c r="F315" i="1"/>
  <c r="G315" i="1"/>
  <c r="D302" i="4"/>
  <c r="H302" i="4" s="1"/>
  <c r="E302" i="1"/>
  <c r="F302" i="1"/>
  <c r="D301" i="4"/>
  <c r="H301" i="4" s="1"/>
  <c r="E301" i="1"/>
  <c r="F301" i="1"/>
  <c r="D300" i="4"/>
  <c r="H300" i="4" s="1"/>
  <c r="E300" i="1"/>
  <c r="F300" i="1"/>
  <c r="D299" i="4"/>
  <c r="H299" i="4" s="1"/>
  <c r="E299" i="1"/>
  <c r="F299" i="1"/>
  <c r="D297" i="4"/>
  <c r="H297" i="4" s="1"/>
  <c r="E297" i="1"/>
  <c r="F297" i="1"/>
  <c r="D296" i="4"/>
  <c r="H296" i="4" s="1"/>
  <c r="E296" i="1"/>
  <c r="F296" i="1"/>
  <c r="D293" i="4"/>
  <c r="H293" i="4" s="1"/>
  <c r="E293" i="1"/>
  <c r="F293" i="1"/>
  <c r="D292" i="4"/>
  <c r="H292" i="4" s="1"/>
  <c r="E292" i="1"/>
  <c r="F292" i="1"/>
  <c r="D290" i="4"/>
  <c r="H290" i="4" s="1"/>
  <c r="E290" i="1"/>
  <c r="F290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3" i="4"/>
  <c r="H283" i="4" s="1"/>
  <c r="E283" i="1"/>
  <c r="F283" i="1"/>
  <c r="D282" i="4"/>
  <c r="H282" i="4" s="1"/>
  <c r="E282" i="1"/>
  <c r="F282" i="1"/>
  <c r="D280" i="4"/>
  <c r="H280" i="4" s="1"/>
  <c r="E280" i="1"/>
  <c r="F280" i="1"/>
  <c r="H280" i="1" s="1"/>
  <c r="I280" i="1" s="1"/>
  <c r="J280" i="1" s="1"/>
  <c r="K280" i="1" s="1"/>
  <c r="L280" i="1" s="1"/>
  <c r="D280" i="5" s="1"/>
  <c r="D279" i="4"/>
  <c r="H279" i="4" s="1"/>
  <c r="E279" i="1"/>
  <c r="F279" i="1"/>
  <c r="D268" i="4"/>
  <c r="H268" i="4" s="1"/>
  <c r="E268" i="1"/>
  <c r="F268" i="1"/>
  <c r="D267" i="4"/>
  <c r="H267" i="4" s="1"/>
  <c r="E267" i="1"/>
  <c r="F267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0" i="4"/>
  <c r="H260" i="4" s="1"/>
  <c r="E260" i="1"/>
  <c r="F260" i="1"/>
  <c r="D259" i="4"/>
  <c r="H259" i="4" s="1"/>
  <c r="E259" i="1"/>
  <c r="F259" i="1"/>
  <c r="D258" i="4"/>
  <c r="H258" i="4" s="1"/>
  <c r="E258" i="1"/>
  <c r="F258" i="1"/>
  <c r="D257" i="4"/>
  <c r="H257" i="4" s="1"/>
  <c r="E257" i="1"/>
  <c r="F257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51" i="4"/>
  <c r="H251" i="4" s="1"/>
  <c r="E251" i="1"/>
  <c r="F251" i="1"/>
  <c r="D250" i="4"/>
  <c r="H250" i="4" s="1"/>
  <c r="E250" i="1"/>
  <c r="F250" i="1"/>
  <c r="H250" i="1" s="1"/>
  <c r="I250" i="1" s="1"/>
  <c r="J250" i="1" s="1"/>
  <c r="K250" i="1" s="1"/>
  <c r="L250" i="1" s="1"/>
  <c r="D250" i="5" s="1"/>
  <c r="D247" i="4"/>
  <c r="H247" i="4" s="1"/>
  <c r="E247" i="1"/>
  <c r="F247" i="1"/>
  <c r="D246" i="4"/>
  <c r="H246" i="4" s="1"/>
  <c r="E246" i="1"/>
  <c r="F246" i="1"/>
  <c r="D244" i="4"/>
  <c r="H244" i="4" s="1"/>
  <c r="E244" i="1"/>
  <c r="F244" i="1"/>
  <c r="D237" i="4"/>
  <c r="H237" i="4" s="1"/>
  <c r="E237" i="1"/>
  <c r="F237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H216" i="1" s="1"/>
  <c r="I216" i="1" s="1"/>
  <c r="J216" i="1" s="1"/>
  <c r="K216" i="1" s="1"/>
  <c r="L216" i="1" s="1"/>
  <c r="D216" i="5" s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207" i="4"/>
  <c r="H207" i="4" s="1"/>
  <c r="E207" i="1"/>
  <c r="F207" i="1"/>
  <c r="D206" i="4"/>
  <c r="H206" i="4" s="1"/>
  <c r="E206" i="1"/>
  <c r="F206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D50" i="4"/>
  <c r="E50" i="4" s="1"/>
  <c r="E50" i="1"/>
  <c r="F50" i="1"/>
  <c r="G50" i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D35" i="4"/>
  <c r="E35" i="4" s="1"/>
  <c r="E35" i="1"/>
  <c r="F35" i="1"/>
  <c r="G35" i="1"/>
  <c r="D34" i="4"/>
  <c r="H34" i="4" s="1"/>
  <c r="E34" i="1"/>
  <c r="F34" i="1"/>
  <c r="G34" i="1"/>
  <c r="D33" i="4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192" i="4"/>
  <c r="F196" i="4"/>
  <c r="F200" i="4"/>
  <c r="F204" i="4"/>
  <c r="E192" i="4"/>
  <c r="F195" i="4"/>
  <c r="E196" i="4"/>
  <c r="E198" i="4"/>
  <c r="E200" i="4"/>
  <c r="E204" i="4"/>
  <c r="F341" i="4"/>
  <c r="G42" i="4"/>
  <c r="G74" i="4"/>
  <c r="E114" i="4"/>
  <c r="E293" i="4"/>
  <c r="F297" i="4"/>
  <c r="F299" i="4"/>
  <c r="E323" i="4"/>
  <c r="E45" i="4"/>
  <c r="F114" i="4"/>
  <c r="E347" i="4"/>
  <c r="E147" i="4"/>
  <c r="E151" i="4"/>
  <c r="E156" i="4"/>
  <c r="E180" i="4"/>
  <c r="E209" i="4"/>
  <c r="E211" i="4"/>
  <c r="E213" i="4"/>
  <c r="E215" i="4"/>
  <c r="E255" i="4"/>
  <c r="E260" i="4"/>
  <c r="E267" i="4"/>
  <c r="E282" i="4"/>
  <c r="E292" i="4"/>
  <c r="E317" i="4"/>
  <c r="E325" i="4"/>
  <c r="F348" i="4"/>
  <c r="H48" i="4"/>
  <c r="F80" i="4"/>
  <c r="H119" i="4"/>
  <c r="H50" i="1"/>
  <c r="I50" i="1" s="1"/>
  <c r="J50" i="1" s="1"/>
  <c r="K50" i="1" s="1"/>
  <c r="L50" i="1" s="1"/>
  <c r="D50" i="5" s="1"/>
  <c r="H78" i="1"/>
  <c r="I78" i="1" s="1"/>
  <c r="H86" i="1"/>
  <c r="I86" i="1" s="1"/>
  <c r="J86" i="1" s="1"/>
  <c r="H94" i="1"/>
  <c r="H117" i="1"/>
  <c r="I117" i="1" s="1"/>
  <c r="J117" i="1" s="1"/>
  <c r="K117" i="1" s="1"/>
  <c r="L117" i="1" s="1"/>
  <c r="D117" i="5" s="1"/>
  <c r="H166" i="1"/>
  <c r="I166" i="1" s="1"/>
  <c r="H42" i="4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98" i="4"/>
  <c r="F101" i="4"/>
  <c r="H102" i="4"/>
  <c r="F102" i="4"/>
  <c r="H103" i="4"/>
  <c r="H104" i="4"/>
  <c r="F105" i="4"/>
  <c r="H106" i="4"/>
  <c r="F106" i="4"/>
  <c r="F107" i="4"/>
  <c r="F109" i="4"/>
  <c r="H110" i="4"/>
  <c r="F110" i="4"/>
  <c r="F112" i="4"/>
  <c r="H123" i="4"/>
  <c r="H126" i="4"/>
  <c r="H127" i="4"/>
  <c r="F128" i="4"/>
  <c r="H153" i="4"/>
  <c r="H155" i="4"/>
  <c r="E158" i="4"/>
  <c r="H160" i="4"/>
  <c r="G30" i="4"/>
  <c r="E11" i="4"/>
  <c r="E13" i="4"/>
  <c r="E20" i="4"/>
  <c r="E24" i="4"/>
  <c r="F33" i="4"/>
  <c r="F40" i="4"/>
  <c r="E44" i="4"/>
  <c r="E48" i="4"/>
  <c r="E80" i="4"/>
  <c r="E119" i="4"/>
  <c r="E181" i="4"/>
  <c r="E208" i="4"/>
  <c r="E210" i="4"/>
  <c r="E216" i="4"/>
  <c r="E218" i="4"/>
  <c r="E237" i="4"/>
  <c r="E246" i="4"/>
  <c r="E250" i="4"/>
  <c r="E252" i="4"/>
  <c r="E257" i="4"/>
  <c r="E268" i="4"/>
  <c r="E280" i="4"/>
  <c r="E285" i="4"/>
  <c r="E287" i="4"/>
  <c r="E290" i="4"/>
  <c r="F293" i="4"/>
  <c r="F325" i="4"/>
  <c r="H41" i="1"/>
  <c r="I41" i="1" s="1"/>
  <c r="J41" i="1" s="1"/>
  <c r="K41" i="1" s="1"/>
  <c r="L41" i="1" s="1"/>
  <c r="D41" i="5" s="1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2" i="1"/>
  <c r="I102" i="1" s="1"/>
  <c r="J102" i="1" s="1"/>
  <c r="K102" i="1" s="1"/>
  <c r="L102" i="1" s="1"/>
  <c r="D102" i="5" s="1"/>
  <c r="H104" i="1"/>
  <c r="I104" i="1" s="1"/>
  <c r="J104" i="1" s="1"/>
  <c r="H108" i="1"/>
  <c r="I108" i="1" s="1"/>
  <c r="J108" i="1" s="1"/>
  <c r="H110" i="1"/>
  <c r="I110" i="1" s="1"/>
  <c r="J110" i="1" s="1"/>
  <c r="K110" i="1" s="1"/>
  <c r="L110" i="1" s="1"/>
  <c r="D110" i="5" s="1"/>
  <c r="H112" i="1"/>
  <c r="I112" i="1" s="1"/>
  <c r="J112" i="1" s="1"/>
  <c r="H123" i="1"/>
  <c r="I123" i="1" s="1"/>
  <c r="J123" i="1" s="1"/>
  <c r="K123" i="1" s="1"/>
  <c r="L123" i="1" s="1"/>
  <c r="D123" i="5" s="1"/>
  <c r="H125" i="1"/>
  <c r="I125" i="1" s="1"/>
  <c r="J125" i="1" s="1"/>
  <c r="H319" i="1"/>
  <c r="I319" i="1" s="1"/>
  <c r="J319" i="1" s="1"/>
  <c r="H350" i="1"/>
  <c r="I350" i="1" s="1"/>
  <c r="J350" i="1" s="1"/>
  <c r="J78" i="1"/>
  <c r="I94" i="1"/>
  <c r="J94" i="1" s="1"/>
  <c r="K94" i="1" s="1"/>
  <c r="L94" i="1" s="1"/>
  <c r="D94" i="5" s="1"/>
  <c r="F12" i="4"/>
  <c r="F15" i="4"/>
  <c r="F16" i="4"/>
  <c r="F18" i="4"/>
  <c r="F22" i="4"/>
  <c r="F23" i="4"/>
  <c r="F24" i="4"/>
  <c r="F26" i="4"/>
  <c r="F27" i="4"/>
  <c r="F28" i="4"/>
  <c r="F30" i="4"/>
  <c r="F31" i="4"/>
  <c r="H36" i="1"/>
  <c r="I36" i="1" s="1"/>
  <c r="J36" i="1" s="1"/>
  <c r="I51" i="1"/>
  <c r="J51" i="1" s="1"/>
  <c r="K51" i="1" s="1"/>
  <c r="L51" i="1" s="1"/>
  <c r="D51" i="5" s="1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3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H170" i="4"/>
  <c r="F172" i="4"/>
  <c r="H173" i="4"/>
  <c r="F173" i="4"/>
  <c r="F174" i="4"/>
  <c r="F175" i="4"/>
  <c r="F176" i="4"/>
  <c r="H177" i="4"/>
  <c r="F177" i="4"/>
  <c r="H179" i="4"/>
  <c r="F147" i="4"/>
  <c r="F149" i="4"/>
  <c r="F151" i="4"/>
  <c r="I151" i="4" s="1"/>
  <c r="J151" i="4" s="1"/>
  <c r="K151" i="4" s="1"/>
  <c r="L151" i="4" s="1"/>
  <c r="M151" i="4" s="1"/>
  <c r="E151" i="5" s="1"/>
  <c r="F153" i="4"/>
  <c r="F156" i="4"/>
  <c r="F181" i="4"/>
  <c r="F208" i="4"/>
  <c r="F212" i="4"/>
  <c r="F213" i="4"/>
  <c r="F215" i="4"/>
  <c r="F216" i="4"/>
  <c r="I216" i="4" s="1"/>
  <c r="F218" i="4"/>
  <c r="F237" i="4"/>
  <c r="F246" i="4"/>
  <c r="F250" i="4"/>
  <c r="I250" i="4" s="1"/>
  <c r="F252" i="4"/>
  <c r="F255" i="4"/>
  <c r="F259" i="4"/>
  <c r="F260" i="4"/>
  <c r="F267" i="4"/>
  <c r="F279" i="4"/>
  <c r="F282" i="4"/>
  <c r="F285" i="4"/>
  <c r="I285" i="4" s="1"/>
  <c r="F287" i="4"/>
  <c r="F290" i="4"/>
  <c r="K95" i="1"/>
  <c r="L95" i="1" s="1"/>
  <c r="D95" i="5" s="1"/>
  <c r="K86" i="1"/>
  <c r="L86" i="1" s="1"/>
  <c r="D86" i="5" s="1"/>
  <c r="K78" i="1"/>
  <c r="L78" i="1" s="1"/>
  <c r="D78" i="5" s="1"/>
  <c r="I252" i="4" l="1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2" i="1"/>
  <c r="I262" i="1" s="1"/>
  <c r="J262" i="1" s="1"/>
  <c r="K262" i="1" s="1"/>
  <c r="L262" i="1" s="1"/>
  <c r="D262" i="5" s="1"/>
  <c r="H283" i="1"/>
  <c r="I283" i="1" s="1"/>
  <c r="J283" i="1" s="1"/>
  <c r="K283" i="1" s="1"/>
  <c r="L283" i="1" s="1"/>
  <c r="D283" i="5" s="1"/>
  <c r="I290" i="4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299" i="1"/>
  <c r="I299" i="1" s="1"/>
  <c r="J299" i="1" s="1"/>
  <c r="K299" i="1" s="1"/>
  <c r="H315" i="1"/>
  <c r="I315" i="1" s="1"/>
  <c r="J315" i="1" s="1"/>
  <c r="K315" i="1" s="1"/>
  <c r="L315" i="1" s="1"/>
  <c r="D315" i="5" s="1"/>
  <c r="H316" i="1"/>
  <c r="I316" i="1" s="1"/>
  <c r="J316" i="1" s="1"/>
  <c r="K316" i="1" s="1"/>
  <c r="L316" i="1" s="1"/>
  <c r="D316" i="5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22" i="1"/>
  <c r="I322" i="1" s="1"/>
  <c r="J322" i="1" s="1"/>
  <c r="K322" i="1" s="1"/>
  <c r="L322" i="1" s="1"/>
  <c r="D322" i="5" s="1"/>
  <c r="H323" i="1"/>
  <c r="I323" i="1" s="1"/>
  <c r="J323" i="1" s="1"/>
  <c r="K323" i="1" s="1"/>
  <c r="L323" i="1" s="1"/>
  <c r="D323" i="5" s="1"/>
  <c r="H326" i="1"/>
  <c r="I326" i="1" s="1"/>
  <c r="J326" i="1" s="1"/>
  <c r="K326" i="1" s="1"/>
  <c r="L326" i="1" s="1"/>
  <c r="D326" i="5" s="1"/>
  <c r="H339" i="1"/>
  <c r="I339" i="1" s="1"/>
  <c r="J339" i="1" s="1"/>
  <c r="K339" i="1" s="1"/>
  <c r="L339" i="1" s="1"/>
  <c r="D339" i="5" s="1"/>
  <c r="H343" i="1"/>
  <c r="I343" i="1" s="1"/>
  <c r="J343" i="1" s="1"/>
  <c r="K343" i="1" s="1"/>
  <c r="L343" i="1" s="1"/>
  <c r="D343" i="5" s="1"/>
  <c r="H202" i="1"/>
  <c r="I202" i="1" s="1"/>
  <c r="J202" i="1" s="1"/>
  <c r="H198" i="1"/>
  <c r="H194" i="1"/>
  <c r="H300" i="1"/>
  <c r="I300" i="1" s="1"/>
  <c r="J300" i="1" s="1"/>
  <c r="K300" i="1" s="1"/>
  <c r="L300" i="1" s="1"/>
  <c r="D300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H200" i="1"/>
  <c r="H196" i="1"/>
  <c r="I196" i="1" s="1"/>
  <c r="J196" i="1" s="1"/>
  <c r="H192" i="1"/>
  <c r="J140" i="1"/>
  <c r="K140" i="1" s="1"/>
  <c r="I169" i="4"/>
  <c r="J169" i="4" s="1"/>
  <c r="K169" i="4" s="1"/>
  <c r="L169" i="4" s="1"/>
  <c r="M169" i="4" s="1"/>
  <c r="E169" i="5" s="1"/>
  <c r="H208" i="1"/>
  <c r="I208" i="1" s="1"/>
  <c r="J208" i="1" s="1"/>
  <c r="K208" i="1" s="1"/>
  <c r="L208" i="1" s="1"/>
  <c r="D208" i="5" s="1"/>
  <c r="H212" i="1"/>
  <c r="I212" i="1" s="1"/>
  <c r="J212" i="1" s="1"/>
  <c r="K212" i="1" s="1"/>
  <c r="L212" i="1" s="1"/>
  <c r="D212" i="5" s="1"/>
  <c r="H220" i="1"/>
  <c r="H139" i="1"/>
  <c r="I139" i="1" s="1"/>
  <c r="H145" i="1"/>
  <c r="I145" i="1" s="1"/>
  <c r="H159" i="1"/>
  <c r="I159" i="1" s="1"/>
  <c r="J159" i="1" s="1"/>
  <c r="H171" i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0" i="1"/>
  <c r="I210" i="1" s="1"/>
  <c r="J210" i="1" s="1"/>
  <c r="K210" i="1" s="1"/>
  <c r="L210" i="1" s="1"/>
  <c r="D210" i="5" s="1"/>
  <c r="H254" i="1"/>
  <c r="I254" i="1" s="1"/>
  <c r="J254" i="1" s="1"/>
  <c r="K254" i="1" s="1"/>
  <c r="L254" i="1" s="1"/>
  <c r="D254" i="5" s="1"/>
  <c r="H259" i="1"/>
  <c r="I259" i="1" s="1"/>
  <c r="J259" i="1" s="1"/>
  <c r="K259" i="1" s="1"/>
  <c r="L259" i="1" s="1"/>
  <c r="D259" i="5" s="1"/>
  <c r="H285" i="1"/>
  <c r="I285" i="1" s="1"/>
  <c r="J285" i="1" s="1"/>
  <c r="K285" i="1" s="1"/>
  <c r="L285" i="1" s="1"/>
  <c r="D285" i="5" s="1"/>
  <c r="H290" i="1"/>
  <c r="I290" i="1" s="1"/>
  <c r="J290" i="1" s="1"/>
  <c r="K290" i="1" s="1"/>
  <c r="L290" i="1" s="1"/>
  <c r="D290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7" i="1"/>
  <c r="I217" i="1" s="1"/>
  <c r="J217" i="1" s="1"/>
  <c r="H244" i="1"/>
  <c r="I244" i="1" s="1"/>
  <c r="J244" i="1" s="1"/>
  <c r="H255" i="1"/>
  <c r="H286" i="1"/>
  <c r="I286" i="1" s="1"/>
  <c r="J286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4" i="4"/>
  <c r="F264" i="4"/>
  <c r="F145" i="4"/>
  <c r="F171" i="4"/>
  <c r="H134" i="4"/>
  <c r="F350" i="4"/>
  <c r="E206" i="4"/>
  <c r="F117" i="4"/>
  <c r="H108" i="4"/>
  <c r="F67" i="4"/>
  <c r="F59" i="4"/>
  <c r="H53" i="4"/>
  <c r="H51" i="4"/>
  <c r="H115" i="4"/>
  <c r="F301" i="4"/>
  <c r="F120" i="4"/>
  <c r="E120" i="4"/>
  <c r="E202" i="4"/>
  <c r="G50" i="4"/>
  <c r="F253" i="4"/>
  <c r="I237" i="4"/>
  <c r="J237" i="4" s="1"/>
  <c r="K237" i="4" s="1"/>
  <c r="F206" i="4"/>
  <c r="F159" i="4"/>
  <c r="F179" i="4"/>
  <c r="I179" i="4" s="1"/>
  <c r="J179" i="4" s="1"/>
  <c r="K179" i="4" s="1"/>
  <c r="L179" i="4" s="1"/>
  <c r="M179" i="4" s="1"/>
  <c r="E179" i="5" s="1"/>
  <c r="H171" i="4"/>
  <c r="F130" i="4"/>
  <c r="E214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0" i="4"/>
  <c r="E284" i="4"/>
  <c r="E264" i="4"/>
  <c r="E219" i="4"/>
  <c r="G117" i="4"/>
  <c r="E194" i="4"/>
  <c r="I194" i="4" s="1"/>
  <c r="F202" i="4"/>
  <c r="F194" i="4"/>
  <c r="E51" i="4"/>
  <c r="E53" i="4"/>
  <c r="F258" i="4"/>
  <c r="F210" i="4"/>
  <c r="I210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F115" i="4"/>
  <c r="E279" i="4"/>
  <c r="I279" i="4" s="1"/>
  <c r="E258" i="4"/>
  <c r="I258" i="4" s="1"/>
  <c r="E159" i="4"/>
  <c r="E145" i="4"/>
  <c r="F198" i="4"/>
  <c r="I198" i="4" s="1"/>
  <c r="J198" i="4" s="1"/>
  <c r="K198" i="4" s="1"/>
  <c r="L198" i="4" s="1"/>
  <c r="M198" i="4" s="1"/>
  <c r="E198" i="5" s="1"/>
  <c r="L140" i="1"/>
  <c r="D140" i="5" s="1"/>
  <c r="L142" i="1"/>
  <c r="D142" i="5" s="1"/>
  <c r="L141" i="1"/>
  <c r="D141" i="5" s="1"/>
  <c r="F286" i="4"/>
  <c r="F280" i="4"/>
  <c r="I280" i="4" s="1"/>
  <c r="J280" i="4" s="1"/>
  <c r="K280" i="4" s="1"/>
  <c r="F219" i="4"/>
  <c r="F214" i="4"/>
  <c r="F209" i="4"/>
  <c r="I209" i="4" s="1"/>
  <c r="J209" i="4" s="1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6" i="4"/>
  <c r="E144" i="4"/>
  <c r="H124" i="4"/>
  <c r="H111" i="4"/>
  <c r="H96" i="4"/>
  <c r="E253" i="4"/>
  <c r="I253" i="4" s="1"/>
  <c r="F71" i="4"/>
  <c r="F5" i="4"/>
  <c r="E91" i="4"/>
  <c r="F203" i="4"/>
  <c r="H8" i="1"/>
  <c r="I8" i="1" s="1"/>
  <c r="J8" i="1" s="1"/>
  <c r="K8" i="1" s="1"/>
  <c r="L8" i="1" s="1"/>
  <c r="D8" i="5" s="1"/>
  <c r="H162" i="1"/>
  <c r="H185" i="1"/>
  <c r="H237" i="1"/>
  <c r="I237" i="1" s="1"/>
  <c r="J237" i="1" s="1"/>
  <c r="K237" i="1" s="1"/>
  <c r="L237" i="1" s="1"/>
  <c r="D237" i="5" s="1"/>
  <c r="F292" i="4"/>
  <c r="I292" i="4" s="1"/>
  <c r="J292" i="4" s="1"/>
  <c r="F254" i="4"/>
  <c r="F247" i="4"/>
  <c r="F148" i="4"/>
  <c r="F170" i="4"/>
  <c r="I170" i="4" s="1"/>
  <c r="J170" i="4" s="1"/>
  <c r="K170" i="4" s="1"/>
  <c r="L170" i="4" s="1"/>
  <c r="M170" i="4" s="1"/>
  <c r="E170" i="5" s="1"/>
  <c r="H166" i="4"/>
  <c r="F13" i="4"/>
  <c r="I13" i="4" s="1"/>
  <c r="J13" i="4" s="1"/>
  <c r="K13" i="4" s="1"/>
  <c r="L13" i="4" s="1"/>
  <c r="M13" i="4" s="1"/>
  <c r="E13" i="5" s="1"/>
  <c r="E259" i="4"/>
  <c r="I259" i="4" s="1"/>
  <c r="J259" i="4" s="1"/>
  <c r="K259" i="4" s="1"/>
  <c r="E96" i="4"/>
  <c r="F103" i="4"/>
  <c r="H92" i="4"/>
  <c r="E247" i="4"/>
  <c r="G166" i="4"/>
  <c r="G82" i="4"/>
  <c r="F345" i="4"/>
  <c r="F191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3" i="1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66" i="1"/>
  <c r="I266" i="1" s="1"/>
  <c r="J266" i="1" s="1"/>
  <c r="K266" i="1" s="1"/>
  <c r="L266" i="1" s="1"/>
  <c r="D266" i="5" s="1"/>
  <c r="H297" i="1"/>
  <c r="I297" i="1" s="1"/>
  <c r="J297" i="1" s="1"/>
  <c r="K297" i="1" s="1"/>
  <c r="L297" i="1" s="1"/>
  <c r="D297" i="5" s="1"/>
  <c r="F266" i="4"/>
  <c r="I266" i="4" s="1"/>
  <c r="J266" i="4" s="1"/>
  <c r="K266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I174" i="4" s="1"/>
  <c r="J174" i="4" s="1"/>
  <c r="K174" i="4" s="1"/>
  <c r="L174" i="4" s="1"/>
  <c r="M174" i="4" s="1"/>
  <c r="E174" i="5" s="1"/>
  <c r="H162" i="4"/>
  <c r="I162" i="4" s="1"/>
  <c r="J162" i="4" s="1"/>
  <c r="K162" i="4" s="1"/>
  <c r="L162" i="4" s="1"/>
  <c r="M162" i="4" s="1"/>
  <c r="E162" i="5" s="1"/>
  <c r="F137" i="4"/>
  <c r="H133" i="4"/>
  <c r="I133" i="4" s="1"/>
  <c r="J133" i="4" s="1"/>
  <c r="K133" i="4" s="1"/>
  <c r="L133" i="4" s="1"/>
  <c r="M133" i="4" s="1"/>
  <c r="E133" i="5" s="1"/>
  <c r="E254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6" i="4"/>
  <c r="I286" i="4" s="1"/>
  <c r="E187" i="4"/>
  <c r="E71" i="4"/>
  <c r="E12" i="4"/>
  <c r="I12" i="4" s="1"/>
  <c r="E97" i="4"/>
  <c r="F199" i="4"/>
  <c r="H267" i="1"/>
  <c r="I267" i="1" s="1"/>
  <c r="J267" i="1" s="1"/>
  <c r="H293" i="1"/>
  <c r="I293" i="1" s="1"/>
  <c r="J293" i="1" s="1"/>
  <c r="K293" i="1" s="1"/>
  <c r="L293" i="1" s="1"/>
  <c r="D293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18" i="4"/>
  <c r="I208" i="4"/>
  <c r="J208" i="4" s="1"/>
  <c r="K208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3" i="4"/>
  <c r="G28" i="4"/>
  <c r="E19" i="4"/>
  <c r="H49" i="4"/>
  <c r="E17" i="4"/>
  <c r="G19" i="4"/>
  <c r="G49" i="4"/>
  <c r="F288" i="4"/>
  <c r="F211" i="4"/>
  <c r="F207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3" i="4"/>
  <c r="E212" i="4"/>
  <c r="I212" i="4" s="1"/>
  <c r="J212" i="4" s="1"/>
  <c r="K212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H72" i="4"/>
  <c r="E315" i="4"/>
  <c r="E7" i="4"/>
  <c r="F324" i="4"/>
  <c r="E251" i="4"/>
  <c r="E217" i="4"/>
  <c r="F87" i="4"/>
  <c r="F45" i="4"/>
  <c r="G325" i="4"/>
  <c r="I325" i="4" s="1"/>
  <c r="J325" i="4" s="1"/>
  <c r="K325" i="4" s="1"/>
  <c r="L325" i="4" s="1"/>
  <c r="M325" i="4" s="1"/>
  <c r="E325" i="5" s="1"/>
  <c r="F91" i="4"/>
  <c r="G40" i="4"/>
  <c r="F322" i="4"/>
  <c r="F296" i="4"/>
  <c r="G90" i="4"/>
  <c r="E79" i="4"/>
  <c r="G46" i="4"/>
  <c r="G24" i="4"/>
  <c r="F339" i="4"/>
  <c r="H97" i="4"/>
  <c r="I287" i="4"/>
  <c r="J287" i="4" s="1"/>
  <c r="K287" i="4" s="1"/>
  <c r="F283" i="4"/>
  <c r="F257" i="4"/>
  <c r="I257" i="4" s="1"/>
  <c r="J257" i="4" s="1"/>
  <c r="K257" i="4" s="1"/>
  <c r="I246" i="4"/>
  <c r="J246" i="4" s="1"/>
  <c r="K246" i="4" s="1"/>
  <c r="F14" i="4"/>
  <c r="F321" i="4"/>
  <c r="E283" i="4"/>
  <c r="E72" i="4"/>
  <c r="H122" i="4"/>
  <c r="F100" i="4"/>
  <c r="H94" i="4"/>
  <c r="F78" i="4"/>
  <c r="H66" i="4"/>
  <c r="H62" i="4"/>
  <c r="H58" i="4"/>
  <c r="H88" i="4"/>
  <c r="F76" i="4"/>
  <c r="F302" i="4"/>
  <c r="E288" i="4"/>
  <c r="E207" i="4"/>
  <c r="F81" i="4"/>
  <c r="E316" i="4"/>
  <c r="E81" i="4"/>
  <c r="E87" i="4"/>
  <c r="G78" i="4"/>
  <c r="F201" i="4"/>
  <c r="F197" i="4"/>
  <c r="F193" i="4"/>
  <c r="G98" i="4"/>
  <c r="F268" i="4"/>
  <c r="I268" i="4" s="1"/>
  <c r="F262" i="4"/>
  <c r="I147" i="4"/>
  <c r="J147" i="4" s="1"/>
  <c r="K147" i="4" s="1"/>
  <c r="L147" i="4" s="1"/>
  <c r="M147" i="4" s="1"/>
  <c r="E147" i="5" s="1"/>
  <c r="F9" i="4"/>
  <c r="E262" i="4"/>
  <c r="E88" i="4"/>
  <c r="H70" i="4"/>
  <c r="F251" i="4"/>
  <c r="I251" i="4" s="1"/>
  <c r="J251" i="4" s="1"/>
  <c r="F244" i="4"/>
  <c r="F217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19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I42" i="4" s="1"/>
  <c r="J42" i="4" s="1"/>
  <c r="K42" i="4" s="1"/>
  <c r="L42" i="4" s="1"/>
  <c r="M42" i="4" s="1"/>
  <c r="E42" i="5" s="1"/>
  <c r="F92" i="4"/>
  <c r="H76" i="4"/>
  <c r="F320" i="4"/>
  <c r="E244" i="4"/>
  <c r="F97" i="4"/>
  <c r="F79" i="4"/>
  <c r="E40" i="4"/>
  <c r="F75" i="4"/>
  <c r="E324" i="4"/>
  <c r="E75" i="4"/>
  <c r="G18" i="4"/>
  <c r="F343" i="4"/>
  <c r="I200" i="4"/>
  <c r="J200" i="4" s="1"/>
  <c r="K200" i="4" s="1"/>
  <c r="L200" i="4" s="1"/>
  <c r="M200" i="4" s="1"/>
  <c r="E200" i="5" s="1"/>
  <c r="I196" i="4"/>
  <c r="J196" i="4" s="1"/>
  <c r="K196" i="4" s="1"/>
  <c r="L196" i="4" s="1"/>
  <c r="M196" i="4" s="1"/>
  <c r="E196" i="5" s="1"/>
  <c r="I59" i="4"/>
  <c r="J59" i="4" s="1"/>
  <c r="K59" i="4" s="1"/>
  <c r="L59" i="4" s="1"/>
  <c r="M59" i="4" s="1"/>
  <c r="E59" i="5" s="1"/>
  <c r="I63" i="4"/>
  <c r="J63" i="4" s="1"/>
  <c r="K63" i="4" s="1"/>
  <c r="L63" i="4" s="1"/>
  <c r="M63" i="4" s="1"/>
  <c r="E63" i="5" s="1"/>
  <c r="I103" i="4"/>
  <c r="J103" i="4" s="1"/>
  <c r="K103" i="4" s="1"/>
  <c r="L103" i="4" s="1"/>
  <c r="M103" i="4" s="1"/>
  <c r="E103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09" i="1"/>
  <c r="I209" i="1" s="1"/>
  <c r="J209" i="1" s="1"/>
  <c r="H214" i="1"/>
  <c r="I214" i="1" s="1"/>
  <c r="J214" i="1" s="1"/>
  <c r="K214" i="1" s="1"/>
  <c r="L214" i="1" s="1"/>
  <c r="D214" i="5" s="1"/>
  <c r="H251" i="1"/>
  <c r="H257" i="1"/>
  <c r="I257" i="1" s="1"/>
  <c r="J257" i="1" s="1"/>
  <c r="K257" i="1" s="1"/>
  <c r="L257" i="1" s="1"/>
  <c r="D257" i="5" s="1"/>
  <c r="H282" i="1"/>
  <c r="H287" i="1"/>
  <c r="I287" i="1" s="1"/>
  <c r="J287" i="1" s="1"/>
  <c r="K287" i="1" s="1"/>
  <c r="L287" i="1" s="1"/>
  <c r="D287" i="5" s="1"/>
  <c r="H296" i="1"/>
  <c r="I296" i="1" s="1"/>
  <c r="J296" i="1" s="1"/>
  <c r="K296" i="1" s="1"/>
  <c r="L296" i="1" s="1"/>
  <c r="D296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7" i="4"/>
  <c r="I297" i="4" s="1"/>
  <c r="J297" i="4" s="1"/>
  <c r="K297" i="4" s="1"/>
  <c r="L297" i="4" s="1"/>
  <c r="M297" i="4" s="1"/>
  <c r="E297" i="5" s="1"/>
  <c r="I57" i="4"/>
  <c r="J57" i="4" s="1"/>
  <c r="K57" i="4" s="1"/>
  <c r="L57" i="4" s="1"/>
  <c r="M57" i="4" s="1"/>
  <c r="E57" i="5" s="1"/>
  <c r="I61" i="4"/>
  <c r="J61" i="4" s="1"/>
  <c r="K61" i="4" s="1"/>
  <c r="I65" i="4"/>
  <c r="J65" i="4" s="1"/>
  <c r="K65" i="4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6" i="1"/>
  <c r="I206" i="1" s="1"/>
  <c r="J206" i="1" s="1"/>
  <c r="K206" i="1" s="1"/>
  <c r="L206" i="1" s="1"/>
  <c r="D206" i="5" s="1"/>
  <c r="H246" i="1"/>
  <c r="I246" i="1" s="1"/>
  <c r="J246" i="1" s="1"/>
  <c r="K246" i="1" s="1"/>
  <c r="L246" i="1" s="1"/>
  <c r="D246" i="5" s="1"/>
  <c r="H260" i="1"/>
  <c r="I260" i="1" s="1"/>
  <c r="J260" i="1" s="1"/>
  <c r="H268" i="1"/>
  <c r="I268" i="1" s="1"/>
  <c r="J268" i="1" s="1"/>
  <c r="K268" i="1" s="1"/>
  <c r="L268" i="1" s="1"/>
  <c r="D268" i="5" s="1"/>
  <c r="H292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I64" i="4"/>
  <c r="J64" i="4" s="1"/>
  <c r="K64" i="4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D167" i="5" s="1"/>
  <c r="I169" i="1"/>
  <c r="J169" i="1" s="1"/>
  <c r="I171" i="1"/>
  <c r="J171" i="1" s="1"/>
  <c r="K171" i="1" s="1"/>
  <c r="L171" i="1" s="1"/>
  <c r="D171" i="5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I67" i="4"/>
  <c r="J67" i="4" s="1"/>
  <c r="K67" i="4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7" i="1"/>
  <c r="H211" i="1"/>
  <c r="I211" i="1" s="1"/>
  <c r="J211" i="1" s="1"/>
  <c r="H219" i="1"/>
  <c r="I219" i="1" s="1"/>
  <c r="J219" i="1" s="1"/>
  <c r="H247" i="1"/>
  <c r="I247" i="1" s="1"/>
  <c r="J247" i="1" s="1"/>
  <c r="H253" i="1"/>
  <c r="H258" i="1"/>
  <c r="I258" i="1" s="1"/>
  <c r="J258" i="1" s="1"/>
  <c r="H264" i="1"/>
  <c r="I264" i="1" s="1"/>
  <c r="J264" i="1" s="1"/>
  <c r="H279" i="1"/>
  <c r="I279" i="1" s="1"/>
  <c r="J279" i="1" s="1"/>
  <c r="H284" i="1"/>
  <c r="H288" i="1"/>
  <c r="H340" i="1"/>
  <c r="I340" i="1" s="1"/>
  <c r="J340" i="1" s="1"/>
  <c r="K340" i="1" s="1"/>
  <c r="L340" i="1" s="1"/>
  <c r="D340" i="5" s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H348" i="1"/>
  <c r="I348" i="1" s="1"/>
  <c r="J348" i="1" s="1"/>
  <c r="K348" i="1" s="1"/>
  <c r="L348" i="1" s="1"/>
  <c r="D348" i="5" s="1"/>
  <c r="H189" i="1"/>
  <c r="I189" i="1" s="1"/>
  <c r="J189" i="1" s="1"/>
  <c r="K189" i="1" s="1"/>
  <c r="L189" i="1" s="1"/>
  <c r="D189" i="5" s="1"/>
  <c r="E41" i="4"/>
  <c r="I69" i="4"/>
  <c r="J69" i="4" s="1"/>
  <c r="K69" i="4" s="1"/>
  <c r="L69" i="4" s="1"/>
  <c r="M69" i="4" s="1"/>
  <c r="E69" i="5" s="1"/>
  <c r="G79" i="4"/>
  <c r="G114" i="4"/>
  <c r="E116" i="4"/>
  <c r="E296" i="4"/>
  <c r="E299" i="4"/>
  <c r="I299" i="4" s="1"/>
  <c r="J299" i="4" s="1"/>
  <c r="K299" i="4" s="1"/>
  <c r="L299" i="4" s="1"/>
  <c r="M299" i="4" s="1"/>
  <c r="E299" i="5" s="1"/>
  <c r="E319" i="4"/>
  <c r="I145" i="4"/>
  <c r="J145" i="4" s="1"/>
  <c r="K145" i="4" s="1"/>
  <c r="L145" i="4" s="1"/>
  <c r="M145" i="4" s="1"/>
  <c r="E145" i="5" s="1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F220" i="4"/>
  <c r="H220" i="4"/>
  <c r="I159" i="4"/>
  <c r="J159" i="4" s="1"/>
  <c r="K159" i="4" s="1"/>
  <c r="L159" i="4" s="1"/>
  <c r="M159" i="4" s="1"/>
  <c r="E159" i="5" s="1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I130" i="4"/>
  <c r="J130" i="4" s="1"/>
  <c r="K130" i="4" s="1"/>
  <c r="L130" i="4" s="1"/>
  <c r="M130" i="4" s="1"/>
  <c r="E130" i="5" s="1"/>
  <c r="E21" i="4"/>
  <c r="G34" i="4"/>
  <c r="G45" i="4"/>
  <c r="G75" i="4"/>
  <c r="G91" i="4"/>
  <c r="G120" i="4"/>
  <c r="G319" i="4"/>
  <c r="E193" i="4"/>
  <c r="I282" i="4"/>
  <c r="J282" i="4" s="1"/>
  <c r="I267" i="4"/>
  <c r="J267" i="4" s="1"/>
  <c r="I260" i="4"/>
  <c r="J260" i="4" s="1"/>
  <c r="I255" i="4"/>
  <c r="J255" i="4" s="1"/>
  <c r="I247" i="4"/>
  <c r="J247" i="4" s="1"/>
  <c r="I219" i="4"/>
  <c r="J219" i="4" s="1"/>
  <c r="I215" i="4"/>
  <c r="J215" i="4" s="1"/>
  <c r="I213" i="4"/>
  <c r="J213" i="4" s="1"/>
  <c r="I211" i="4"/>
  <c r="J211" i="4" s="1"/>
  <c r="G87" i="4"/>
  <c r="G323" i="4"/>
  <c r="K37" i="1"/>
  <c r="L37" i="1" s="1"/>
  <c r="D37" i="5" s="1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6" i="4"/>
  <c r="F316" i="4"/>
  <c r="H317" i="4"/>
  <c r="F317" i="4"/>
  <c r="H318" i="4"/>
  <c r="E318" i="4"/>
  <c r="F318" i="4"/>
  <c r="H327" i="4"/>
  <c r="E327" i="4"/>
  <c r="H329" i="4"/>
  <c r="E329" i="4"/>
  <c r="H331" i="4"/>
  <c r="E331" i="4"/>
  <c r="H334" i="4"/>
  <c r="E334" i="4"/>
  <c r="H336" i="4"/>
  <c r="E336" i="4"/>
  <c r="H346" i="4"/>
  <c r="F346" i="4"/>
  <c r="E346" i="4"/>
  <c r="H348" i="4"/>
  <c r="E348" i="4"/>
  <c r="H5" i="4"/>
  <c r="I5" i="4" s="1"/>
  <c r="J5" i="4" s="1"/>
  <c r="K5" i="4" s="1"/>
  <c r="L5" i="4" s="1"/>
  <c r="M5" i="4" s="1"/>
  <c r="E5" i="5" s="1"/>
  <c r="H189" i="4"/>
  <c r="E189" i="4"/>
  <c r="F189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0" i="1"/>
  <c r="I320" i="1" s="1"/>
  <c r="J320" i="1" s="1"/>
  <c r="K320" i="1" s="1"/>
  <c r="L320" i="1" s="1"/>
  <c r="D320" i="5" s="1"/>
  <c r="H321" i="1"/>
  <c r="I321" i="1" s="1"/>
  <c r="J321" i="1" s="1"/>
  <c r="E339" i="4"/>
  <c r="E341" i="4"/>
  <c r="I341" i="4" s="1"/>
  <c r="J341" i="4" s="1"/>
  <c r="E343" i="4"/>
  <c r="E345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5" i="4"/>
  <c r="F315" i="4"/>
  <c r="H321" i="4"/>
  <c r="G321" i="4"/>
  <c r="H326" i="4"/>
  <c r="E326" i="4"/>
  <c r="H328" i="4"/>
  <c r="E328" i="4"/>
  <c r="H330" i="4"/>
  <c r="E330" i="4"/>
  <c r="H333" i="4"/>
  <c r="E333" i="4"/>
  <c r="H335" i="4"/>
  <c r="E335" i="4"/>
  <c r="H337" i="4"/>
  <c r="E337" i="4"/>
  <c r="H338" i="4"/>
  <c r="F338" i="4"/>
  <c r="H340" i="4"/>
  <c r="F340" i="4"/>
  <c r="H342" i="4"/>
  <c r="F342" i="4"/>
  <c r="H344" i="4"/>
  <c r="F344" i="4"/>
  <c r="H347" i="4"/>
  <c r="F347" i="4"/>
  <c r="H349" i="4"/>
  <c r="E349" i="4"/>
  <c r="H190" i="4"/>
  <c r="F190" i="4"/>
  <c r="H192" i="4"/>
  <c r="I192" i="4" s="1"/>
  <c r="L299" i="1"/>
  <c r="D299" i="5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5" i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I204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7" i="1"/>
  <c r="I327" i="1" s="1"/>
  <c r="J327" i="1" s="1"/>
  <c r="K327" i="1" s="1"/>
  <c r="L327" i="1" s="1"/>
  <c r="D327" i="5" s="1"/>
  <c r="H328" i="1"/>
  <c r="I328" i="1" s="1"/>
  <c r="J328" i="1" s="1"/>
  <c r="K328" i="1" s="1"/>
  <c r="L328" i="1" s="1"/>
  <c r="D328" i="5" s="1"/>
  <c r="H329" i="1"/>
  <c r="I329" i="1" s="1"/>
  <c r="J329" i="1" s="1"/>
  <c r="K329" i="1" s="1"/>
  <c r="L329" i="1" s="1"/>
  <c r="D329" i="5" s="1"/>
  <c r="H330" i="1"/>
  <c r="I330" i="1" s="1"/>
  <c r="J330" i="1" s="1"/>
  <c r="H331" i="1"/>
  <c r="I331" i="1" s="1"/>
  <c r="J331" i="1" s="1"/>
  <c r="K331" i="1" s="1"/>
  <c r="L331" i="1" s="1"/>
  <c r="D331" i="5" s="1"/>
  <c r="H333" i="1"/>
  <c r="I333" i="1" s="1"/>
  <c r="J333" i="1" s="1"/>
  <c r="K333" i="1" s="1"/>
  <c r="L333" i="1" s="1"/>
  <c r="D333" i="5" s="1"/>
  <c r="H334" i="1"/>
  <c r="I334" i="1" s="1"/>
  <c r="J334" i="1" s="1"/>
  <c r="K334" i="1" s="1"/>
  <c r="L334" i="1" s="1"/>
  <c r="D334" i="5" s="1"/>
  <c r="H335" i="1"/>
  <c r="I335" i="1" s="1"/>
  <c r="J335" i="1" s="1"/>
  <c r="H336" i="1"/>
  <c r="I336" i="1" s="1"/>
  <c r="J336" i="1" s="1"/>
  <c r="K336" i="1" s="1"/>
  <c r="L336" i="1" s="1"/>
  <c r="D336" i="5" s="1"/>
  <c r="H337" i="1"/>
  <c r="I337" i="1" s="1"/>
  <c r="J337" i="1" s="1"/>
  <c r="K337" i="1" s="1"/>
  <c r="L337" i="1" s="1"/>
  <c r="D337" i="5" s="1"/>
  <c r="H338" i="1"/>
  <c r="I338" i="1" s="1"/>
  <c r="J338" i="1" s="1"/>
  <c r="H347" i="1"/>
  <c r="I347" i="1" s="1"/>
  <c r="J347" i="1" s="1"/>
  <c r="K347" i="1" s="1"/>
  <c r="H349" i="1"/>
  <c r="I349" i="1" s="1"/>
  <c r="J349" i="1" s="1"/>
  <c r="K349" i="1" s="1"/>
  <c r="L349" i="1" s="1"/>
  <c r="D349" i="5" s="1"/>
  <c r="I350" i="4"/>
  <c r="J350" i="4" s="1"/>
  <c r="K350" i="4" s="1"/>
  <c r="L350" i="4" s="1"/>
  <c r="M350" i="4" s="1"/>
  <c r="E350" i="5" s="1"/>
  <c r="H5" i="1"/>
  <c r="I5" i="1" s="1"/>
  <c r="J5" i="1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H191" i="1"/>
  <c r="I191" i="1" s="1"/>
  <c r="J191" i="1" s="1"/>
  <c r="K191" i="1" s="1"/>
  <c r="L191" i="1" s="1"/>
  <c r="D191" i="5" s="1"/>
  <c r="E197" i="4"/>
  <c r="I220" i="1"/>
  <c r="J220" i="1" s="1"/>
  <c r="L161" i="4"/>
  <c r="M161" i="4" s="1"/>
  <c r="E161" i="5" s="1"/>
  <c r="K350" i="1"/>
  <c r="L350" i="1" s="1"/>
  <c r="D350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I80" i="4"/>
  <c r="J80" i="4" s="1"/>
  <c r="K80" i="4" s="1"/>
  <c r="G81" i="4"/>
  <c r="G95" i="4"/>
  <c r="I115" i="4"/>
  <c r="J115" i="4" s="1"/>
  <c r="K115" i="4" s="1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0" i="4"/>
  <c r="H301" i="1"/>
  <c r="E301" i="4"/>
  <c r="H302" i="1"/>
  <c r="E302" i="4"/>
  <c r="G318" i="4"/>
  <c r="E320" i="4"/>
  <c r="E322" i="4"/>
  <c r="G324" i="4"/>
  <c r="E201" i="4"/>
  <c r="I201" i="4" s="1"/>
  <c r="J201" i="4" s="1"/>
  <c r="K201" i="4" s="1"/>
  <c r="L201" i="4" s="1"/>
  <c r="M201" i="4" s="1"/>
  <c r="E201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49" i="4"/>
  <c r="H190" i="1"/>
  <c r="L65" i="4"/>
  <c r="M65" i="4" s="1"/>
  <c r="E65" i="5" s="1"/>
  <c r="L61" i="4"/>
  <c r="M61" i="4" s="1"/>
  <c r="E61" i="5" s="1"/>
  <c r="L64" i="4"/>
  <c r="M64" i="4" s="1"/>
  <c r="E64" i="5" s="1"/>
  <c r="L60" i="4"/>
  <c r="M60" i="4" s="1"/>
  <c r="E60" i="5" s="1"/>
  <c r="L110" i="4"/>
  <c r="M110" i="4" s="1"/>
  <c r="E110" i="5" s="1"/>
  <c r="L106" i="4"/>
  <c r="M106" i="4" s="1"/>
  <c r="E106" i="5" s="1"/>
  <c r="L67" i="4"/>
  <c r="M67" i="4" s="1"/>
  <c r="E67" i="5" s="1"/>
  <c r="K321" i="1"/>
  <c r="L321" i="1" s="1"/>
  <c r="D321" i="5" s="1"/>
  <c r="J290" i="4"/>
  <c r="K290" i="4" s="1"/>
  <c r="J285" i="4"/>
  <c r="K285" i="4" s="1"/>
  <c r="J268" i="4"/>
  <c r="K268" i="4" s="1"/>
  <c r="J252" i="4"/>
  <c r="K252" i="4" s="1"/>
  <c r="J250" i="4"/>
  <c r="K250" i="4" s="1"/>
  <c r="J218" i="4"/>
  <c r="K218" i="4" s="1"/>
  <c r="J216" i="4"/>
  <c r="K216" i="4" s="1"/>
  <c r="J210" i="4"/>
  <c r="K210" i="4" s="1"/>
  <c r="K319" i="1"/>
  <c r="L319" i="1" s="1"/>
  <c r="D319" i="5" s="1"/>
  <c r="K211" i="4"/>
  <c r="I11" i="1"/>
  <c r="J11" i="1" s="1"/>
  <c r="I12" i="1"/>
  <c r="J12" i="1" s="1"/>
  <c r="I27" i="1"/>
  <c r="J27" i="1" s="1"/>
  <c r="L13" i="1"/>
  <c r="D13" i="5" s="1"/>
  <c r="L20" i="1"/>
  <c r="D20" i="5" s="1"/>
  <c r="F34" i="4"/>
  <c r="F41" i="4"/>
  <c r="I41" i="4" s="1"/>
  <c r="F77" i="4"/>
  <c r="F85" i="4"/>
  <c r="I185" i="1"/>
  <c r="J185" i="1" s="1"/>
  <c r="I207" i="1"/>
  <c r="J207" i="1" s="1"/>
  <c r="I213" i="1"/>
  <c r="J213" i="1" s="1"/>
  <c r="I215" i="1"/>
  <c r="J215" i="1" s="1"/>
  <c r="I251" i="1"/>
  <c r="J251" i="1" s="1"/>
  <c r="I253" i="1"/>
  <c r="J253" i="1" s="1"/>
  <c r="I255" i="1"/>
  <c r="J255" i="1" s="1"/>
  <c r="I282" i="1"/>
  <c r="J282" i="1" s="1"/>
  <c r="I284" i="1"/>
  <c r="J284" i="1" s="1"/>
  <c r="I288" i="1"/>
  <c r="J288" i="1" s="1"/>
  <c r="I292" i="1"/>
  <c r="J292" i="1" s="1"/>
  <c r="I204" i="1"/>
  <c r="J204" i="1" s="1"/>
  <c r="I200" i="1"/>
  <c r="J200" i="1" s="1"/>
  <c r="I198" i="1"/>
  <c r="J198" i="1" s="1"/>
  <c r="I194" i="1"/>
  <c r="J194" i="1" s="1"/>
  <c r="I192" i="1"/>
  <c r="J192" i="1" s="1"/>
  <c r="I190" i="1"/>
  <c r="J190" i="1" s="1"/>
  <c r="H191" i="4"/>
  <c r="H195" i="4"/>
  <c r="I195" i="4" s="1"/>
  <c r="H199" i="4"/>
  <c r="I199" i="4" s="1"/>
  <c r="H203" i="4"/>
  <c r="F300" i="4"/>
  <c r="G320" i="4"/>
  <c r="G322" i="4"/>
  <c r="F326" i="4"/>
  <c r="F327" i="4"/>
  <c r="F328" i="4"/>
  <c r="F329" i="4"/>
  <c r="F330" i="4"/>
  <c r="F331" i="4"/>
  <c r="F333" i="4"/>
  <c r="F334" i="4"/>
  <c r="F335" i="4"/>
  <c r="F336" i="4"/>
  <c r="F337" i="4"/>
  <c r="I193" i="4" l="1"/>
  <c r="J193" i="4" s="1"/>
  <c r="K193" i="4" s="1"/>
  <c r="L193" i="4" s="1"/>
  <c r="M193" i="4" s="1"/>
  <c r="E193" i="5" s="1"/>
  <c r="I20" i="4"/>
  <c r="J20" i="4" s="1"/>
  <c r="K20" i="4" s="1"/>
  <c r="L20" i="4" s="1"/>
  <c r="M20" i="4" s="1"/>
  <c r="E20" i="5" s="1"/>
  <c r="I72" i="4"/>
  <c r="J72" i="4" s="1"/>
  <c r="K72" i="4" s="1"/>
  <c r="I206" i="4"/>
  <c r="J206" i="4" s="1"/>
  <c r="K206" i="4" s="1"/>
  <c r="I78" i="4"/>
  <c r="J78" i="4" s="1"/>
  <c r="K78" i="4" s="1"/>
  <c r="J253" i="4"/>
  <c r="K253" i="4" s="1"/>
  <c r="L253" i="4" s="1"/>
  <c r="M253" i="4" s="1"/>
  <c r="E253" i="5" s="1"/>
  <c r="J279" i="4"/>
  <c r="K279" i="4" s="1"/>
  <c r="L279" i="4" s="1"/>
  <c r="M279" i="4" s="1"/>
  <c r="E279" i="5" s="1"/>
  <c r="K247" i="4"/>
  <c r="I191" i="4"/>
  <c r="I345" i="4"/>
  <c r="J345" i="4" s="1"/>
  <c r="M153" i="4"/>
  <c r="E153" i="5" s="1"/>
  <c r="I302" i="4"/>
  <c r="I323" i="4"/>
  <c r="J323" i="4" s="1"/>
  <c r="K323" i="4" s="1"/>
  <c r="I203" i="4"/>
  <c r="J145" i="1"/>
  <c r="K267" i="4"/>
  <c r="I301" i="4"/>
  <c r="I14" i="4"/>
  <c r="J14" i="4" s="1"/>
  <c r="K14" i="4" s="1"/>
  <c r="L14" i="4" s="1"/>
  <c r="M14" i="4" s="1"/>
  <c r="E14" i="5" s="1"/>
  <c r="I343" i="4"/>
  <c r="I187" i="4"/>
  <c r="J187" i="4" s="1"/>
  <c r="I336" i="4"/>
  <c r="I331" i="4"/>
  <c r="I327" i="4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4" i="4"/>
  <c r="J244" i="4" s="1"/>
  <c r="K244" i="4" s="1"/>
  <c r="L244" i="4" s="1"/>
  <c r="M244" i="4" s="1"/>
  <c r="E244" i="5" s="1"/>
  <c r="J286" i="4"/>
  <c r="K286" i="4" s="1"/>
  <c r="L286" i="4" s="1"/>
  <c r="M286" i="4" s="1"/>
  <c r="E286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19" i="4"/>
  <c r="L32" i="1"/>
  <c r="D32" i="5" s="1"/>
  <c r="I116" i="4"/>
  <c r="J116" i="4" s="1"/>
  <c r="K116" i="4" s="1"/>
  <c r="L116" i="4" s="1"/>
  <c r="M116" i="4" s="1"/>
  <c r="E116" i="5" s="1"/>
  <c r="I339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5" i="4"/>
  <c r="I27" i="4"/>
  <c r="I320" i="4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4" i="4"/>
  <c r="J214" i="4" s="1"/>
  <c r="K214" i="4" s="1"/>
  <c r="L214" i="4" s="1"/>
  <c r="M214" i="4" s="1"/>
  <c r="E214" i="5" s="1"/>
  <c r="I96" i="4"/>
  <c r="J96" i="4" s="1"/>
  <c r="K96" i="4" s="1"/>
  <c r="L96" i="4" s="1"/>
  <c r="M96" i="4" s="1"/>
  <c r="E96" i="5" s="1"/>
  <c r="K213" i="4"/>
  <c r="I91" i="4"/>
  <c r="J91" i="4" s="1"/>
  <c r="K91" i="4" s="1"/>
  <c r="L91" i="4" s="1"/>
  <c r="M91" i="4" s="1"/>
  <c r="E91" i="5" s="1"/>
  <c r="I335" i="4"/>
  <c r="I330" i="4"/>
  <c r="J330" i="4" s="1"/>
  <c r="K330" i="4" s="1"/>
  <c r="I326" i="4"/>
  <c r="K209" i="4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2" i="4"/>
  <c r="J202" i="4" s="1"/>
  <c r="K202" i="4" s="1"/>
  <c r="L202" i="4" s="1"/>
  <c r="M202" i="4" s="1"/>
  <c r="E202" i="5" s="1"/>
  <c r="I264" i="4"/>
  <c r="I120" i="4"/>
  <c r="J120" i="4" s="1"/>
  <c r="K120" i="4" s="1"/>
  <c r="L120" i="4" s="1"/>
  <c r="M120" i="4" s="1"/>
  <c r="E120" i="5" s="1"/>
  <c r="I284" i="4"/>
  <c r="J284" i="4" s="1"/>
  <c r="K284" i="4" s="1"/>
  <c r="L284" i="4" s="1"/>
  <c r="M284" i="4" s="1"/>
  <c r="E284" i="5" s="1"/>
  <c r="I36" i="4"/>
  <c r="I17" i="4"/>
  <c r="J17" i="4" s="1"/>
  <c r="I288" i="4"/>
  <c r="J288" i="4" s="1"/>
  <c r="K288" i="4" s="1"/>
  <c r="L288" i="4" s="1"/>
  <c r="M288" i="4" s="1"/>
  <c r="E288" i="5" s="1"/>
  <c r="K142" i="4"/>
  <c r="L142" i="4" s="1"/>
  <c r="M142" i="4" s="1"/>
  <c r="E142" i="5" s="1"/>
  <c r="J258" i="4"/>
  <c r="K258" i="4" s="1"/>
  <c r="L258" i="4" s="1"/>
  <c r="M258" i="4" s="1"/>
  <c r="E258" i="5" s="1"/>
  <c r="J264" i="4"/>
  <c r="K264" i="4" s="1"/>
  <c r="L264" i="4" s="1"/>
  <c r="M264" i="4" s="1"/>
  <c r="E264" i="5" s="1"/>
  <c r="I334" i="4"/>
  <c r="J334" i="4" s="1"/>
  <c r="K334" i="4" s="1"/>
  <c r="I81" i="4"/>
  <c r="J81" i="4" s="1"/>
  <c r="K81" i="4" s="1"/>
  <c r="I207" i="4"/>
  <c r="J207" i="4" s="1"/>
  <c r="K207" i="4" s="1"/>
  <c r="L207" i="4" s="1"/>
  <c r="M207" i="4" s="1"/>
  <c r="E207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4" i="4"/>
  <c r="J324" i="4" s="1"/>
  <c r="K324" i="4" s="1"/>
  <c r="I348" i="4"/>
  <c r="J348" i="4" s="1"/>
  <c r="K348" i="4" s="1"/>
  <c r="L348" i="4" s="1"/>
  <c r="M348" i="4" s="1"/>
  <c r="E348" i="5" s="1"/>
  <c r="I329" i="4"/>
  <c r="L28" i="1"/>
  <c r="D28" i="5" s="1"/>
  <c r="K187" i="4"/>
  <c r="K215" i="4"/>
  <c r="K251" i="4"/>
  <c r="K260" i="4"/>
  <c r="L260" i="4" s="1"/>
  <c r="M260" i="4" s="1"/>
  <c r="E260" i="5" s="1"/>
  <c r="K282" i="4"/>
  <c r="K292" i="4"/>
  <c r="I197" i="4"/>
  <c r="J197" i="4" s="1"/>
  <c r="K197" i="4" s="1"/>
  <c r="L197" i="4" s="1"/>
  <c r="M197" i="4" s="1"/>
  <c r="E197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4" i="4"/>
  <c r="J254" i="4" s="1"/>
  <c r="K254" i="4" s="1"/>
  <c r="L254" i="4" s="1"/>
  <c r="M254" i="4" s="1"/>
  <c r="E254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3" i="4"/>
  <c r="J283" i="4" s="1"/>
  <c r="K283" i="4" s="1"/>
  <c r="L283" i="4" s="1"/>
  <c r="M283" i="4" s="1"/>
  <c r="E283" i="5" s="1"/>
  <c r="I49" i="4"/>
  <c r="J49" i="4" s="1"/>
  <c r="K49" i="4" s="1"/>
  <c r="L49" i="4" s="1"/>
  <c r="M49" i="4" s="1"/>
  <c r="E49" i="5" s="1"/>
  <c r="I39" i="4"/>
  <c r="J39" i="4" s="1"/>
  <c r="K39" i="4" s="1"/>
  <c r="I296" i="4"/>
  <c r="J296" i="4" s="1"/>
  <c r="K296" i="4" s="1"/>
  <c r="L296" i="4" s="1"/>
  <c r="M296" i="4" s="1"/>
  <c r="E296" i="5" s="1"/>
  <c r="I79" i="4"/>
  <c r="J79" i="4" s="1"/>
  <c r="K79" i="4" s="1"/>
  <c r="L79" i="4" s="1"/>
  <c r="M79" i="4" s="1"/>
  <c r="E79" i="5" s="1"/>
  <c r="I262" i="4"/>
  <c r="J262" i="4" s="1"/>
  <c r="K262" i="4" s="1"/>
  <c r="L262" i="4" s="1"/>
  <c r="M262" i="4" s="1"/>
  <c r="E262" i="5" s="1"/>
  <c r="I322" i="4"/>
  <c r="J322" i="4" s="1"/>
  <c r="K322" i="4" s="1"/>
  <c r="I318" i="4"/>
  <c r="J318" i="4" s="1"/>
  <c r="K318" i="4" s="1"/>
  <c r="L318" i="4" s="1"/>
  <c r="M318" i="4" s="1"/>
  <c r="E318" i="5" s="1"/>
  <c r="I73" i="4"/>
  <c r="J73" i="4" s="1"/>
  <c r="K73" i="4" s="1"/>
  <c r="L73" i="4" s="1"/>
  <c r="M73" i="4" s="1"/>
  <c r="E73" i="5" s="1"/>
  <c r="I44" i="4"/>
  <c r="J44" i="4" s="1"/>
  <c r="K44" i="4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7" i="4"/>
  <c r="J217" i="4" s="1"/>
  <c r="K217" i="4" s="1"/>
  <c r="L217" i="4" s="1"/>
  <c r="M217" i="4" s="1"/>
  <c r="E217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3" i="4"/>
  <c r="K293" i="4" s="1"/>
  <c r="I66" i="4"/>
  <c r="J66" i="4" s="1"/>
  <c r="K66" i="4" s="1"/>
  <c r="L66" i="4" s="1"/>
  <c r="M66" i="4" s="1"/>
  <c r="E66" i="5" s="1"/>
  <c r="I349" i="4"/>
  <c r="J349" i="4" s="1"/>
  <c r="K349" i="4" s="1"/>
  <c r="L349" i="4" s="1"/>
  <c r="M349" i="4" s="1"/>
  <c r="E349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19" i="4"/>
  <c r="J319" i="4" s="1"/>
  <c r="K319" i="4" s="1"/>
  <c r="L319" i="4" s="1"/>
  <c r="M319" i="4" s="1"/>
  <c r="E319" i="5" s="1"/>
  <c r="I150" i="4"/>
  <c r="J150" i="4" s="1"/>
  <c r="K150" i="4" s="1"/>
  <c r="L150" i="4" s="1"/>
  <c r="M150" i="4" s="1"/>
  <c r="E150" i="5" s="1"/>
  <c r="I337" i="4"/>
  <c r="J337" i="4" s="1"/>
  <c r="K337" i="4" s="1"/>
  <c r="I43" i="4"/>
  <c r="J43" i="4" s="1"/>
  <c r="K43" i="4" s="1"/>
  <c r="L43" i="4" s="1"/>
  <c r="M43" i="4" s="1"/>
  <c r="E43" i="5" s="1"/>
  <c r="I333" i="4"/>
  <c r="J333" i="4" s="1"/>
  <c r="K333" i="4" s="1"/>
  <c r="I328" i="4"/>
  <c r="J328" i="4" s="1"/>
  <c r="K328" i="4" s="1"/>
  <c r="I300" i="4"/>
  <c r="I34" i="4"/>
  <c r="J34" i="4" s="1"/>
  <c r="K34" i="4" s="1"/>
  <c r="K341" i="4"/>
  <c r="L341" i="4" s="1"/>
  <c r="M341" i="4" s="1"/>
  <c r="E341" i="5" s="1"/>
  <c r="K345" i="4"/>
  <c r="L345" i="4" s="1"/>
  <c r="M345" i="4" s="1"/>
  <c r="E345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7" i="1"/>
  <c r="D347" i="5" s="1"/>
  <c r="I161" i="1"/>
  <c r="J161" i="1" s="1"/>
  <c r="K161" i="1" s="1"/>
  <c r="L161" i="1" s="1"/>
  <c r="D161" i="5" s="1"/>
  <c r="K346" i="1"/>
  <c r="L346" i="1" s="1"/>
  <c r="D346" i="5" s="1"/>
  <c r="K169" i="1"/>
  <c r="L169" i="1" s="1"/>
  <c r="D169" i="5" s="1"/>
  <c r="I190" i="4"/>
  <c r="J190" i="4" s="1"/>
  <c r="K190" i="4" s="1"/>
  <c r="L190" i="4" s="1"/>
  <c r="M190" i="4" s="1"/>
  <c r="E190" i="5" s="1"/>
  <c r="I338" i="4"/>
  <c r="J338" i="4" s="1"/>
  <c r="K338" i="4" s="1"/>
  <c r="L338" i="4" s="1"/>
  <c r="M338" i="4" s="1"/>
  <c r="E338" i="5" s="1"/>
  <c r="I321" i="4"/>
  <c r="J321" i="4" s="1"/>
  <c r="K321" i="4" s="1"/>
  <c r="L321" i="4" s="1"/>
  <c r="M321" i="4" s="1"/>
  <c r="E321" i="5" s="1"/>
  <c r="I315" i="4"/>
  <c r="J315" i="4" s="1"/>
  <c r="K315" i="4" s="1"/>
  <c r="L315" i="4" s="1"/>
  <c r="M315" i="4" s="1"/>
  <c r="E315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6" i="4"/>
  <c r="J316" i="4" s="1"/>
  <c r="K316" i="4" s="1"/>
  <c r="L316" i="4" s="1"/>
  <c r="M316" i="4" s="1"/>
  <c r="E316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0" i="4"/>
  <c r="J220" i="4" s="1"/>
  <c r="K220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6" i="4"/>
  <c r="J346" i="4" s="1"/>
  <c r="K346" i="4" s="1"/>
  <c r="L346" i="4" s="1"/>
  <c r="M346" i="4" s="1"/>
  <c r="E346" i="5" s="1"/>
  <c r="I317" i="4"/>
  <c r="J317" i="4" s="1"/>
  <c r="K317" i="4" s="1"/>
  <c r="L317" i="4" s="1"/>
  <c r="M317" i="4" s="1"/>
  <c r="E317" i="5" s="1"/>
  <c r="I118" i="4"/>
  <c r="J192" i="4"/>
  <c r="K192" i="4" s="1"/>
  <c r="L192" i="4" s="1"/>
  <c r="M192" i="4" s="1"/>
  <c r="E192" i="5" s="1"/>
  <c r="J343" i="4"/>
  <c r="K343" i="4" s="1"/>
  <c r="L343" i="4" s="1"/>
  <c r="M343" i="4" s="1"/>
  <c r="E343" i="5" s="1"/>
  <c r="J339" i="4"/>
  <c r="K339" i="4" s="1"/>
  <c r="L339" i="4" s="1"/>
  <c r="M339" i="4" s="1"/>
  <c r="E339" i="5" s="1"/>
  <c r="J194" i="4"/>
  <c r="K194" i="4" s="1"/>
  <c r="L194" i="4" s="1"/>
  <c r="M194" i="4" s="1"/>
  <c r="E194" i="5" s="1"/>
  <c r="K338" i="1"/>
  <c r="L338" i="1" s="1"/>
  <c r="D338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5" i="1"/>
  <c r="L335" i="1" s="1"/>
  <c r="D335" i="5" s="1"/>
  <c r="K330" i="1"/>
  <c r="L330" i="1" s="1"/>
  <c r="D330" i="5" s="1"/>
  <c r="J204" i="4"/>
  <c r="K204" i="4" s="1"/>
  <c r="L204" i="4" s="1"/>
  <c r="M204" i="4" s="1"/>
  <c r="E204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7" i="4"/>
  <c r="J347" i="4" s="1"/>
  <c r="K347" i="4" s="1"/>
  <c r="L347" i="4" s="1"/>
  <c r="M347" i="4" s="1"/>
  <c r="E347" i="5" s="1"/>
  <c r="I344" i="4"/>
  <c r="I342" i="4"/>
  <c r="I340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89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0" i="1"/>
  <c r="L220" i="1" s="1"/>
  <c r="D220" i="5" s="1"/>
  <c r="J301" i="4"/>
  <c r="K301" i="4" s="1"/>
  <c r="L301" i="4" s="1"/>
  <c r="M301" i="4" s="1"/>
  <c r="E301" i="5" s="1"/>
  <c r="J27" i="4"/>
  <c r="K27" i="4" s="1"/>
  <c r="L27" i="4" s="1"/>
  <c r="M27" i="4" s="1"/>
  <c r="E27" i="5" s="1"/>
  <c r="J302" i="4"/>
  <c r="K302" i="4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2" i="1"/>
  <c r="J302" i="1" s="1"/>
  <c r="K302" i="1" s="1"/>
  <c r="L302" i="1" s="1"/>
  <c r="D302" i="5" s="1"/>
  <c r="I301" i="1"/>
  <c r="J301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36" i="4"/>
  <c r="K36" i="4" s="1"/>
  <c r="L36" i="4" s="1"/>
  <c r="M36" i="4" s="1"/>
  <c r="E36" i="5" s="1"/>
  <c r="J15" i="4"/>
  <c r="K15" i="4" s="1"/>
  <c r="J320" i="4"/>
  <c r="K320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4" i="4"/>
  <c r="M324" i="4" s="1"/>
  <c r="E324" i="5" s="1"/>
  <c r="L323" i="4"/>
  <c r="M323" i="4" s="1"/>
  <c r="E323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08" i="4"/>
  <c r="M208" i="4" s="1"/>
  <c r="E208" i="5" s="1"/>
  <c r="L212" i="4"/>
  <c r="M212" i="4" s="1"/>
  <c r="E212" i="5" s="1"/>
  <c r="L216" i="4"/>
  <c r="M216" i="4" s="1"/>
  <c r="E216" i="5" s="1"/>
  <c r="L237" i="4"/>
  <c r="M237" i="4" s="1"/>
  <c r="E237" i="5" s="1"/>
  <c r="L250" i="4"/>
  <c r="M250" i="4" s="1"/>
  <c r="E250" i="5" s="1"/>
  <c r="L259" i="4"/>
  <c r="M259" i="4" s="1"/>
  <c r="E259" i="5" s="1"/>
  <c r="L266" i="4"/>
  <c r="M266" i="4" s="1"/>
  <c r="E266" i="5" s="1"/>
  <c r="L280" i="4"/>
  <c r="M280" i="4" s="1"/>
  <c r="E280" i="5" s="1"/>
  <c r="L285" i="4"/>
  <c r="M285" i="4" s="1"/>
  <c r="E285" i="5" s="1"/>
  <c r="L290" i="4"/>
  <c r="M290" i="4" s="1"/>
  <c r="E290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6" i="4"/>
  <c r="M206" i="4" s="1"/>
  <c r="E206" i="5" s="1"/>
  <c r="L210" i="4"/>
  <c r="M210" i="4" s="1"/>
  <c r="E210" i="5" s="1"/>
  <c r="L218" i="4"/>
  <c r="M218" i="4" s="1"/>
  <c r="E218" i="5" s="1"/>
  <c r="L246" i="4"/>
  <c r="M246" i="4" s="1"/>
  <c r="E246" i="5" s="1"/>
  <c r="L252" i="4"/>
  <c r="M252" i="4" s="1"/>
  <c r="E252" i="5" s="1"/>
  <c r="L257" i="4"/>
  <c r="M257" i="4" s="1"/>
  <c r="E257" i="5" s="1"/>
  <c r="L268" i="4"/>
  <c r="M268" i="4" s="1"/>
  <c r="E268" i="5" s="1"/>
  <c r="L287" i="4"/>
  <c r="M287" i="4" s="1"/>
  <c r="E287" i="5" s="1"/>
  <c r="J336" i="4"/>
  <c r="K336" i="4" s="1"/>
  <c r="J331" i="4"/>
  <c r="K331" i="4" s="1"/>
  <c r="J329" i="4"/>
  <c r="K329" i="4" s="1"/>
  <c r="J326" i="4"/>
  <c r="K326" i="4" s="1"/>
  <c r="J195" i="4"/>
  <c r="K195" i="4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88" i="1"/>
  <c r="L288" i="1" s="1"/>
  <c r="D288" i="5" s="1"/>
  <c r="K284" i="1"/>
  <c r="L284" i="1" s="1"/>
  <c r="D284" i="5" s="1"/>
  <c r="K279" i="1"/>
  <c r="L279" i="1" s="1"/>
  <c r="D279" i="5" s="1"/>
  <c r="K260" i="1"/>
  <c r="L260" i="1" s="1"/>
  <c r="D260" i="5" s="1"/>
  <c r="K253" i="1"/>
  <c r="L253" i="1" s="1"/>
  <c r="D253" i="5" s="1"/>
  <c r="J335" i="4"/>
  <c r="K335" i="4" s="1"/>
  <c r="J300" i="4"/>
  <c r="K300" i="4" s="1"/>
  <c r="J199" i="4"/>
  <c r="K199" i="4" s="1"/>
  <c r="J191" i="4"/>
  <c r="K191" i="4" s="1"/>
  <c r="L187" i="4"/>
  <c r="M187" i="4" s="1"/>
  <c r="E187" i="5" s="1"/>
  <c r="L209" i="4"/>
  <c r="M209" i="4" s="1"/>
  <c r="E209" i="5" s="1"/>
  <c r="L213" i="4"/>
  <c r="M213" i="4" s="1"/>
  <c r="E213" i="5" s="1"/>
  <c r="L251" i="4"/>
  <c r="M251" i="4" s="1"/>
  <c r="E251" i="5" s="1"/>
  <c r="L255" i="4"/>
  <c r="M255" i="4" s="1"/>
  <c r="E255" i="5" s="1"/>
  <c r="L267" i="4"/>
  <c r="M267" i="4" s="1"/>
  <c r="E267" i="5" s="1"/>
  <c r="L282" i="4"/>
  <c r="M282" i="4" s="1"/>
  <c r="E282" i="5" s="1"/>
  <c r="L292" i="4"/>
  <c r="M292" i="4" s="1"/>
  <c r="E292" i="5" s="1"/>
  <c r="J327" i="4"/>
  <c r="K327" i="4" s="1"/>
  <c r="J203" i="4"/>
  <c r="K203" i="4" s="1"/>
  <c r="K145" i="1"/>
  <c r="L145" i="1" s="1"/>
  <c r="D145" i="5" s="1"/>
  <c r="K190" i="1"/>
  <c r="L190" i="1" s="1"/>
  <c r="D190" i="5" s="1"/>
  <c r="K194" i="1"/>
  <c r="L194" i="1" s="1"/>
  <c r="D194" i="5" s="1"/>
  <c r="K198" i="1"/>
  <c r="L198" i="1" s="1"/>
  <c r="D198" i="5" s="1"/>
  <c r="K202" i="1"/>
  <c r="L202" i="1" s="1"/>
  <c r="D202" i="5" s="1"/>
  <c r="K292" i="1"/>
  <c r="L292" i="1" s="1"/>
  <c r="D292" i="5" s="1"/>
  <c r="K286" i="1"/>
  <c r="L286" i="1" s="1"/>
  <c r="D286" i="5" s="1"/>
  <c r="K282" i="1"/>
  <c r="L282" i="1" s="1"/>
  <c r="D282" i="5" s="1"/>
  <c r="K267" i="1"/>
  <c r="L267" i="1" s="1"/>
  <c r="D267" i="5" s="1"/>
  <c r="K264" i="1"/>
  <c r="L264" i="1" s="1"/>
  <c r="D264" i="5" s="1"/>
  <c r="K258" i="1"/>
  <c r="L258" i="1" s="1"/>
  <c r="D258" i="5" s="1"/>
  <c r="K255" i="1"/>
  <c r="L255" i="1" s="1"/>
  <c r="D255" i="5" s="1"/>
  <c r="K251" i="1"/>
  <c r="L251" i="1" s="1"/>
  <c r="D251" i="5" s="1"/>
  <c r="K247" i="1"/>
  <c r="L247" i="1" s="1"/>
  <c r="D247" i="5" s="1"/>
  <c r="K244" i="1"/>
  <c r="L244" i="1" s="1"/>
  <c r="D244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207" i="1"/>
  <c r="L207" i="1" s="1"/>
  <c r="D207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L44" i="4"/>
  <c r="M44" i="4" s="1"/>
  <c r="E44" i="5" s="1"/>
  <c r="L39" i="4"/>
  <c r="M39" i="4" s="1"/>
  <c r="E39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71" i="4"/>
  <c r="M71" i="4" s="1"/>
  <c r="E71" i="5" s="1"/>
  <c r="L211" i="4"/>
  <c r="M211" i="4" s="1"/>
  <c r="E211" i="5" s="1"/>
  <c r="L215" i="4"/>
  <c r="M215" i="4" s="1"/>
  <c r="E215" i="5" s="1"/>
  <c r="L219" i="4"/>
  <c r="M219" i="4" s="1"/>
  <c r="E219" i="5" s="1"/>
  <c r="L247" i="4"/>
  <c r="M247" i="4" s="1"/>
  <c r="E247" i="5" s="1"/>
  <c r="K17" i="4" l="1"/>
  <c r="L17" i="4" s="1"/>
  <c r="M17" i="4" s="1"/>
  <c r="E17" i="5" s="1"/>
  <c r="K143" i="1"/>
  <c r="L143" i="1" s="1"/>
  <c r="D143" i="5" s="1"/>
  <c r="L293" i="4"/>
  <c r="M293" i="4" s="1"/>
  <c r="E293" i="5" s="1"/>
  <c r="L220" i="4"/>
  <c r="M220" i="4" s="1"/>
  <c r="E220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0" i="4"/>
  <c r="K340" i="4" s="1"/>
  <c r="J344" i="4"/>
  <c r="K344" i="4" s="1"/>
  <c r="K82" i="1"/>
  <c r="L82" i="1" s="1"/>
  <c r="D82" i="5" s="1"/>
  <c r="L25" i="4"/>
  <c r="M25" i="4" s="1"/>
  <c r="E25" i="5" s="1"/>
  <c r="L47" i="4"/>
  <c r="M47" i="4" s="1"/>
  <c r="E47" i="5" s="1"/>
  <c r="J189" i="4"/>
  <c r="K189" i="4" s="1"/>
  <c r="L189" i="4" s="1"/>
  <c r="M189" i="4" s="1"/>
  <c r="E189" i="5" s="1"/>
  <c r="L82" i="4"/>
  <c r="M82" i="4" s="1"/>
  <c r="E82" i="5" s="1"/>
  <c r="L123" i="4"/>
  <c r="M123" i="4" s="1"/>
  <c r="E123" i="5" s="1"/>
  <c r="J127" i="4"/>
  <c r="K127" i="4" s="1"/>
  <c r="J342" i="4"/>
  <c r="K342" i="4" s="1"/>
  <c r="L342" i="4" s="1"/>
  <c r="M342" i="4" s="1"/>
  <c r="E342" i="5" s="1"/>
  <c r="K130" i="1"/>
  <c r="L130" i="1" s="1"/>
  <c r="D130" i="5" s="1"/>
  <c r="K134" i="1"/>
  <c r="L134" i="1" s="1"/>
  <c r="D134" i="5" s="1"/>
  <c r="L138" i="1"/>
  <c r="D138" i="5" s="1"/>
  <c r="K301" i="1"/>
  <c r="L301" i="1" s="1"/>
  <c r="D301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2" i="4"/>
  <c r="M302" i="4" s="1"/>
  <c r="E302" i="5" s="1"/>
  <c r="L21" i="4"/>
  <c r="M21" i="4" s="1"/>
  <c r="E21" i="5" s="1"/>
  <c r="L85" i="4"/>
  <c r="M85" i="4" s="1"/>
  <c r="E85" i="5" s="1"/>
  <c r="L199" i="4"/>
  <c r="M199" i="4" s="1"/>
  <c r="E199" i="5" s="1"/>
  <c r="L195" i="4"/>
  <c r="M195" i="4" s="1"/>
  <c r="E195" i="5" s="1"/>
  <c r="L191" i="4"/>
  <c r="M191" i="4" s="1"/>
  <c r="E191" i="5" s="1"/>
  <c r="L326" i="4"/>
  <c r="M326" i="4" s="1"/>
  <c r="E326" i="5" s="1"/>
  <c r="L34" i="4"/>
  <c r="M34" i="4" s="1"/>
  <c r="E34" i="5" s="1"/>
  <c r="L203" i="4"/>
  <c r="M203" i="4" s="1"/>
  <c r="E203" i="5" s="1"/>
  <c r="L327" i="4"/>
  <c r="M327" i="4" s="1"/>
  <c r="E327" i="5" s="1"/>
  <c r="L334" i="4"/>
  <c r="M334" i="4" s="1"/>
  <c r="E334" i="5" s="1"/>
  <c r="L300" i="4"/>
  <c r="M300" i="4" s="1"/>
  <c r="E300" i="5" s="1"/>
  <c r="L328" i="4"/>
  <c r="M328" i="4" s="1"/>
  <c r="E328" i="5" s="1"/>
  <c r="L330" i="4"/>
  <c r="M330" i="4" s="1"/>
  <c r="E330" i="5" s="1"/>
  <c r="L333" i="4"/>
  <c r="M333" i="4" s="1"/>
  <c r="E333" i="5" s="1"/>
  <c r="L335" i="4"/>
  <c r="M335" i="4" s="1"/>
  <c r="E335" i="5" s="1"/>
  <c r="L337" i="4"/>
  <c r="M337" i="4" s="1"/>
  <c r="E337" i="5" s="1"/>
  <c r="L329" i="4"/>
  <c r="M329" i="4" s="1"/>
  <c r="E329" i="5" s="1"/>
  <c r="L331" i="4"/>
  <c r="M331" i="4" s="1"/>
  <c r="E331" i="5" s="1"/>
  <c r="L336" i="4"/>
  <c r="M336" i="4" s="1"/>
  <c r="E336" i="5" s="1"/>
  <c r="L41" i="4"/>
  <c r="M41" i="4" s="1"/>
  <c r="E41" i="5" s="1"/>
  <c r="L77" i="4"/>
  <c r="M77" i="4" s="1"/>
  <c r="E77" i="5" s="1"/>
  <c r="L320" i="4"/>
  <c r="M320" i="4" s="1"/>
  <c r="E320" i="5" s="1"/>
  <c r="L322" i="4"/>
  <c r="M322" i="4" s="1"/>
  <c r="E322" i="5" s="1"/>
  <c r="L127" i="4" l="1"/>
  <c r="M127" i="4" s="1"/>
  <c r="E127" i="5" s="1"/>
  <c r="L344" i="4"/>
  <c r="M344" i="4" s="1"/>
  <c r="E344" i="5" s="1"/>
  <c r="L340" i="4"/>
  <c r="M340" i="4" s="1"/>
  <c r="E340" i="5" s="1"/>
</calcChain>
</file>

<file path=xl/sharedStrings.xml><?xml version="1.0" encoding="utf-8"?>
<sst xmlns="http://schemas.openxmlformats.org/spreadsheetml/2006/main" count="3142" uniqueCount="758">
  <si>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</si>
  <si>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</si>
  <si>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</si>
  <si>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</si>
  <si>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</si>
  <si>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</si>
  <si>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</si>
  <si>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</si>
  <si>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</si>
  <si>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</si>
  <si>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</si>
  <si>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</si>
  <si>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</si>
  <si>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</si>
  <si>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</si>
  <si>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</si>
  <si>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</si>
  <si>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</si>
  <si>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</si>
  <si>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</si>
  <si>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</si>
  <si>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</si>
  <si>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</si>
  <si>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</si>
  <si>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</si>
  <si>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</si>
  <si>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</si>
  <si>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</si>
  <si>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</si>
  <si>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</si>
  <si>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</si>
  <si>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</si>
  <si>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</si>
  <si>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</si>
  <si>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</si>
  <si>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</si>
  <si>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</si>
  <si>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</si>
  <si>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</si>
  <si>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</si>
  <si>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</si>
  <si>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</si>
  <si>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</si>
  <si>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</si>
  <si>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</si>
  <si>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</si>
  <si>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</si>
  <si>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</si>
  <si>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</si>
  <si>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</si>
  <si>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</si>
  <si>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</si>
  <si>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</si>
  <si>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</si>
  <si>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</si>
  <si>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</si>
  <si>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</si>
  <si>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</si>
  <si>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</si>
  <si>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</si>
  <si>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</si>
  <si>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</si>
  <si>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</si>
  <si>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</si>
  <si>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</si>
  <si>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</si>
  <si>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</si>
  <si>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</si>
  <si>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</si>
  <si>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</si>
  <si>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</si>
  <si>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</si>
  <si>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</si>
  <si>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</si>
  <si>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</si>
  <si>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</si>
  <si>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</si>
  <si>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</si>
  <si>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</si>
  <si>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</si>
  <si>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</si>
  <si>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</si>
  <si>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</si>
  <si>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</si>
  <si>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</si>
  <si>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</si>
  <si>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</si>
  <si>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</si>
  <si>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</si>
  <si>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</si>
  <si>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</si>
  <si>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</si>
  <si>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</si>
  <si>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</si>
  <si>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</si>
  <si>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</si>
  <si>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</si>
  <si>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</si>
  <si>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</si>
  <si>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</si>
  <si>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</si>
  <si>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</si>
  <si>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</si>
  <si>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</si>
  <si>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</si>
  <si>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</si>
  <si>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</si>
  <si>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</si>
  <si>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</si>
  <si>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</si>
  <si>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</si>
  <si>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</si>
  <si>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</si>
  <si>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</si>
  <si>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</si>
  <si>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</si>
  <si>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</si>
  <si>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</si>
  <si>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</si>
  <si>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</si>
  <si>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</si>
  <si>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</si>
  <si>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</si>
  <si>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</si>
  <si>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</si>
  <si>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</si>
  <si>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</si>
  <si>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</si>
  <si>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</si>
  <si>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</si>
  <si>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</si>
  <si>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</si>
  <si>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</si>
  <si>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</si>
  <si>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</si>
  <si>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</si>
  <si>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</si>
  <si>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</si>
  <si>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</si>
  <si>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</si>
  <si>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</si>
  <si>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</si>
  <si>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</si>
  <si>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</si>
  <si>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</si>
  <si>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</si>
  <si>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</si>
  <si>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</si>
  <si>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</si>
  <si>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</si>
  <si>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</si>
  <si>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</si>
  <si>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</si>
  <si>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</si>
  <si>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</si>
  <si>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</si>
  <si>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</si>
  <si>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</si>
  <si>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</si>
  <si>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</si>
  <si>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</si>
  <si>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</si>
  <si>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</si>
  <si>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</si>
  <si>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</si>
  <si>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</si>
  <si>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</si>
  <si>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</si>
  <si>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</si>
  <si>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</si>
  <si>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</si>
  <si>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</si>
  <si>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</si>
  <si>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</si>
  <si>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</si>
  <si>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</si>
  <si>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</si>
  <si>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</si>
  <si>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</si>
  <si>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</si>
  <si>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</si>
  <si>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</si>
  <si>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</si>
  <si>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</si>
  <si>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</si>
  <si>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</si>
  <si>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</si>
  <si>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</si>
  <si>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</si>
  <si>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</si>
  <si>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</si>
  <si>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</si>
  <si>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</si>
  <si>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</si>
  <si>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</si>
  <si>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</si>
  <si>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</si>
  <si>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</si>
  <si>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</si>
  <si>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</si>
  <si>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</si>
  <si>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</si>
  <si>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</si>
  <si>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</si>
  <si>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</si>
  <si>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</si>
  <si>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</si>
  <si>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</si>
  <si>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</si>
  <si>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</si>
  <si>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</si>
  <si>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</si>
  <si>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</si>
  <si>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</si>
  <si>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</si>
  <si>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</si>
  <si>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</si>
  <si>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</si>
  <si>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</si>
  <si>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</si>
  <si>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</si>
  <si>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</si>
  <si>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</si>
  <si>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</si>
  <si>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</si>
  <si>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</si>
  <si>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</si>
  <si>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</si>
  <si>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</si>
  <si>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</si>
  <si>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</si>
  <si>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</si>
  <si>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</si>
  <si>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</si>
  <si>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</si>
  <si>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</si>
  <si>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</si>
  <si>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</si>
  <si>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</si>
  <si>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</si>
  <si>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</si>
  <si>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</si>
  <si>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</si>
  <si>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</si>
  <si>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</si>
  <si>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</si>
  <si>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</si>
  <si>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</si>
  <si>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</si>
  <si>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</si>
  <si>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</si>
  <si>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</si>
  <si>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</si>
  <si>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</si>
  <si>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</si>
  <si>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</si>
  <si>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</si>
  <si>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</si>
  <si>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</si>
  <si>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</si>
  <si>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</si>
  <si>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</si>
  <si>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</si>
  <si>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</si>
  <si>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</si>
  <si>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</si>
  <si>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</si>
  <si>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</si>
  <si>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</si>
  <si>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</si>
  <si>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</si>
  <si>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</si>
  <si>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</si>
  <si>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</si>
  <si>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</si>
  <si>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</si>
  <si>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</si>
  <si>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</si>
  <si>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</si>
  <si>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</si>
  <si>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</si>
  <si>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</si>
  <si>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</si>
  <si>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</si>
  <si>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</si>
  <si>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</si>
  <si>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</si>
  <si>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</si>
  <si>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</si>
  <si>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</si>
  <si>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</si>
  <si>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</si>
  <si>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</si>
  <si>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</si>
  <si>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</si>
  <si>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</si>
  <si>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</si>
  <si>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</si>
  <si>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</si>
  <si>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</si>
  <si>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</si>
  <si>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</si>
  <si>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</si>
  <si>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</si>
  <si>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</si>
  <si>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</si>
  <si>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</si>
  <si>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</si>
  <si>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</si>
  <si>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</si>
  <si>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</si>
  <si>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</si>
  <si>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</si>
  <si>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</si>
  <si>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</si>
  <si>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</si>
  <si>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</si>
  <si>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</si>
  <si>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</si>
  <si>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</si>
  <si>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</si>
  <si>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</si>
  <si>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</si>
  <si>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</si>
  <si>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</si>
  <si>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</si>
  <si>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</si>
  <si>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</si>
  <si>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</si>
  <si>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</si>
  <si>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</si>
  <si>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</si>
  <si>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</si>
  <si>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</si>
  <si>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</si>
  <si>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</si>
  <si>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</si>
  <si>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</si>
  <si>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</si>
  <si>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</si>
  <si>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</si>
  <si>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</si>
  <si>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</si>
  <si>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</si>
  <si>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</si>
  <si>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</si>
  <si>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</si>
  <si>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</si>
  <si>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</si>
  <si>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</si>
  <si>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</si>
  <si>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</si>
  <si>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</si>
  <si>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</si>
  <si>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</si>
  <si>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</si>
  <si>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</si>
  <si>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</si>
  <si>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</si>
  <si>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</si>
  <si>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</si>
  <si>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</si>
  <si>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</si>
  <si>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</si>
  <si>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</si>
  <si>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</si>
  <si>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</si>
  <si>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</si>
  <si>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</si>
  <si>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</si>
  <si>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</si>
  <si>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</si>
  <si>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</si>
  <si>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</si>
  <si>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</si>
  <si>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</si>
  <si>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</si>
  <si>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</si>
  <si>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</si>
  <si>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</si>
  <si>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</si>
  <si>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</si>
  <si>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</si>
  <si>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</si>
  <si>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</si>
  <si>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</si>
  <si>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</si>
  <si>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</si>
  <si>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</si>
  <si>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</si>
  <si>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</si>
  <si>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</si>
  <si>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</si>
  <si>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</si>
  <si>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</si>
  <si>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</si>
  <si>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</si>
  <si>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</si>
  <si>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</si>
  <si>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</si>
  <si>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</si>
  <si>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</si>
  <si>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</si>
  <si>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</si>
  <si>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</si>
  <si>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</si>
  <si>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</si>
  <si>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</si>
  <si>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</si>
  <si>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</si>
  <si>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</si>
  <si>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</si>
  <si>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</si>
  <si>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</si>
  <si>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</si>
  <si>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</si>
  <si>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</si>
  <si>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</si>
  <si>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</si>
  <si>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</si>
  <si>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</si>
  <si>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</si>
  <si>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</si>
  <si>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</si>
  <si>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</si>
  <si>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</si>
  <si>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</si>
  <si>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</si>
  <si>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</si>
  <si>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</si>
  <si>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</si>
  <si>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</si>
  <si>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</si>
  <si>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</si>
  <si>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</si>
  <si>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</si>
  <si>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</si>
  <si>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</si>
  <si>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</si>
  <si>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</si>
  <si>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</si>
  <si>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</si>
  <si>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</si>
  <si>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</si>
  <si>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</si>
  <si>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</si>
  <si>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</si>
  <si>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</si>
  <si>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</si>
  <si>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</si>
  <si>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</si>
  <si>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</si>
  <si>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</si>
  <si>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</si>
  <si>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</si>
  <si>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</si>
  <si>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</si>
  <si>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</si>
  <si>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</si>
  <si>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</si>
  <si>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</si>
  <si>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</si>
  <si>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</si>
  <si>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</si>
  <si>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</si>
  <si>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</si>
  <si>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</si>
  <si>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</si>
  <si>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</si>
  <si>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</si>
  <si>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</si>
  <si>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</si>
  <si>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</si>
  <si>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</si>
  <si>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</si>
  <si>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</si>
  <si>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</si>
  <si>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</si>
  <si>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</si>
  <si>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</si>
  <si>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</si>
  <si>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</si>
  <si>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</si>
  <si>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</si>
  <si>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</si>
  <si>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</si>
  <si>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</si>
  <si>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</si>
  <si>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</si>
  <si>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</si>
  <si>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</si>
  <si>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</si>
  <si>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</si>
  <si>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</si>
  <si>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</si>
  <si>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</si>
  <si>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</si>
  <si>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</si>
  <si>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</si>
  <si>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</si>
  <si>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</si>
  <si>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</si>
  <si>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</si>
  <si>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</si>
  <si>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</si>
  <si>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</si>
  <si>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</si>
  <si>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</si>
  <si>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</si>
  <si>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</si>
  <si>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</si>
  <si>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</si>
  <si>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</si>
  <si>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</si>
  <si>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</si>
  <si>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</si>
  <si>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</si>
  <si>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</si>
  <si>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</si>
  <si>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</si>
  <si>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</si>
  <si>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</si>
  <si>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</si>
  <si>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</si>
  <si>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</si>
  <si>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</si>
  <si>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</si>
  <si>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</si>
  <si>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</si>
  <si>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</si>
  <si>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</si>
  <si>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</si>
  <si>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</si>
  <si>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</si>
  <si>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</si>
  <si>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</si>
  <si>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</si>
  <si>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</si>
  <si>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</si>
  <si>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</si>
  <si>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</si>
  <si>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</si>
  <si>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</si>
  <si>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</si>
  <si>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</si>
  <si>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</si>
  <si>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</si>
  <si>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</si>
  <si>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</si>
  <si>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</si>
  <si>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</si>
  <si>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</si>
  <si>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</si>
  <si>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</si>
  <si>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</si>
  <si>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</si>
  <si>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</si>
  <si>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</si>
  <si>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</si>
  <si>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</si>
  <si>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</si>
  <si>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</si>
  <si>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</si>
  <si>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</si>
  <si>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</si>
  <si>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</si>
  <si>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</si>
  <si>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</si>
  <si>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</si>
  <si>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</si>
  <si>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</si>
  <si>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</si>
  <si>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</si>
  <si>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</si>
  <si>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</si>
  <si>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</si>
  <si>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</si>
  <si>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</si>
  <si>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</si>
  <si>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</si>
  <si>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</si>
  <si>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</si>
  <si>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</si>
  <si>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</si>
  <si>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</si>
  <si>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</si>
  <si>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</si>
  <si>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</si>
  <si>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</si>
  <si>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</si>
  <si>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</si>
  <si>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</si>
  <si>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</si>
  <si>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</si>
  <si>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</si>
  <si>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</si>
  <si>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</si>
  <si>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</si>
  <si>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</si>
  <si>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</si>
  <si>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</si>
  <si>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</si>
  <si>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</si>
  <si>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</si>
  <si>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</si>
  <si>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</si>
  <si>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</si>
  <si>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</si>
  <si>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</si>
  <si>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</si>
  <si>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</si>
  <si>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</si>
  <si>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</si>
  <si>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</si>
  <si>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</si>
  <si>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</si>
  <si>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</si>
  <si>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</si>
  <si>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</si>
  <si>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</si>
  <si>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</si>
  <si>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</si>
  <si>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</si>
  <si>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</si>
  <si>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</si>
  <si>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</si>
  <si>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</si>
  <si>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</si>
  <si>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</si>
  <si>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</si>
  <si>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</si>
  <si>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</si>
  <si>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</si>
  <si>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</si>
  <si>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</si>
  <si>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</si>
  <si>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</si>
  <si>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</si>
  <si>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</si>
  <si>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</si>
  <si>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</si>
  <si>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</si>
  <si>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</si>
  <si>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</si>
  <si>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</si>
  <si>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</si>
  <si>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</si>
  <si>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</si>
  <si>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</si>
  <si>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</si>
  <si>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</si>
  <si>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</si>
  <si>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</si>
  <si>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</si>
  <si>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</si>
  <si>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</si>
  <si>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</si>
  <si>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</si>
  <si>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</si>
  <si>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</si>
  <si>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</si>
  <si>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</si>
  <si>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</si>
  <si>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</si>
  <si>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</si>
  <si>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</si>
  <si>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</si>
  <si>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</si>
  <si>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</si>
  <si>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</si>
  <si>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</si>
  <si>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</si>
  <si>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</si>
  <si>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RED DOMICILIARIA WIMAX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</si>
  <si>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</si>
  <si>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</si>
  <si>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</si>
  <si>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</si>
  <si>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</si>
  <si>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</si>
  <si>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</si>
  <si>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</si>
  <si>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</si>
  <si>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</si>
  <si>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</si>
  <si>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</si>
  <si>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</si>
  <si>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</si>
  <si>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</si>
  <si>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</si>
  <si>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</si>
  <si>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</si>
  <si>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</si>
  <si>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</si>
  <si>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</si>
  <si>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</si>
  <si>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</si>
  <si>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</si>
  <si>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</si>
  <si>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</si>
  <si>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</si>
  <si>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</si>
  <si>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</si>
  <si>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</si>
  <si>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</si>
  <si>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</si>
  <si>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</si>
  <si>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</si>
  <si>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</si>
  <si>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</si>
  <si>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</si>
  <si>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</si>
  <si>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</si>
  <si>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</si>
  <si>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</si>
  <si>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</si>
  <si>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</si>
  <si>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</si>
  <si>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</si>
  <si>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</si>
  <si>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</si>
  <si>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</si>
  <si>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</si>
  <si>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</si>
  <si>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</si>
  <si>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</si>
  <si>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</si>
  <si>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</si>
  <si>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</si>
  <si>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</si>
  <si>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</si>
  <si>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</si>
  <si>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</si>
  <si>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</si>
  <si>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</si>
  <si>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</si>
  <si>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</si>
  <si>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</si>
  <si>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</si>
  <si>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</si>
  <si>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</si>
  <si>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</si>
  <si>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</si>
  <si>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</si>
  <si>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</si>
  <si>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</si>
  <si>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</si>
  <si>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</si>
  <si>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</si>
  <si>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</si>
  <si>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</si>
  <si>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</si>
  <si>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</si>
  <si>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</si>
  <si>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</si>
  <si>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</si>
  <si>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</si>
  <si>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PRECIOS 4 REGION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</si>
</sst>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2:M371"/>
  <sheetViews>
    <sheetView topLeftCell="A3" zoomScale="85" zoomScaleNormal="85" workbookViewId="0">
      <pane xSplit="2" ySplit="1" topLeftCell="C103" activePane="bottomRight" state="frozen"/>
      <selection activeCell="A3" sqref="A3"/>
      <selection pane="topRight" activeCell="C3" sqref="C3"/>
      <selection pane="bottomLeft" activeCell="A4" sqref="A4"/>
      <selection pane="bottomRight" activeCell="B193" sqref="B193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699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716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705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706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717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700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701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702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716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707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708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703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739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718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19" si="6">SUM(D134:G134)</f>
        <v>1.02</v>
      </c>
      <c r="I134" s="17">
        <f>+H134*PARAMETROS!$B$8</f>
        <v>1.0200000000000001E-2</v>
      </c>
      <c r="J134" s="18">
        <f t="shared" ref="J134:J219" si="7">SUM(H134:I134)</f>
        <v>1.0302</v>
      </c>
      <c r="K134" s="45">
        <f>+J134*PARAMETROS!$B$9</f>
        <v>1.0302E-2</v>
      </c>
      <c r="L134" s="18">
        <f t="shared" ref="L134:L219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712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713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714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719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709</v>
      </c>
      <c r="B149" s="6" t="s">
        <v>720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710</v>
      </c>
      <c r="B150" s="6" t="s">
        <v>721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711</v>
      </c>
      <c r="B151" s="6" t="s">
        <v>722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723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85" t="s">
        <v>317</v>
      </c>
      <c r="B182" s="84" t="s">
        <v>756</v>
      </c>
      <c r="C182" s="86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85" t="s">
        <v>746</v>
      </c>
      <c r="B183" s="84" t="s">
        <v>744</v>
      </c>
      <c r="C183" s="86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85" t="s">
        <v>747</v>
      </c>
      <c r="B184" s="84" t="s">
        <v>745</v>
      </c>
      <c r="C184" s="86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85" t="s">
        <v>749</v>
      </c>
      <c r="B185" s="84" t="s">
        <v>748</v>
      </c>
      <c r="C185" s="86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85" t="s">
        <v>750</v>
      </c>
      <c r="B186" s="84" t="s">
        <v>751</v>
      </c>
      <c r="C186" s="86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7" si="15">SUM(D186:G186)</f>
        <v>1.02</v>
      </c>
      <c r="I186" s="17">
        <f>+H186*PARAMETROS!$B$8</f>
        <v>1.0200000000000001E-2</v>
      </c>
      <c r="J186" s="18">
        <f t="shared" ref="J186:J187" si="16">SUM(H186:I186)</f>
        <v>1.0302</v>
      </c>
      <c r="K186" s="45">
        <f>+J186*PARAMETROS!$B$9</f>
        <v>1.0302E-2</v>
      </c>
      <c r="L186" s="18">
        <f t="shared" ref="L186:L187" si="17">SUM(J186:K186)</f>
        <v>1.040502</v>
      </c>
      <c r="M186" s="51"/>
    </row>
    <row r="187" spans="1:13" x14ac:dyDescent="0.2">
      <c r="A187" s="85" t="s">
        <v>755</v>
      </c>
      <c r="B187" s="84" t="s">
        <v>752</v>
      </c>
      <c r="C187" s="86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87"/>
      <c r="B188" s="88" t="s">
        <v>673</v>
      </c>
      <c r="C188" s="89"/>
      <c r="D188" s="90"/>
      <c r="E188" s="90"/>
      <c r="F188" s="90"/>
      <c r="G188" s="90"/>
      <c r="H188" s="52"/>
      <c r="I188" s="90"/>
      <c r="J188" s="52"/>
      <c r="K188" s="90"/>
      <c r="L188" s="52"/>
      <c r="M188" s="91"/>
    </row>
    <row r="189" spans="1:13" x14ac:dyDescent="0.2">
      <c r="A189" s="21" t="s">
        <v>674</v>
      </c>
      <c r="B189" s="6" t="s">
        <v>657</v>
      </c>
      <c r="C189" s="5" t="s">
        <v>24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>SUM(D189:G189)</f>
        <v>1.02</v>
      </c>
      <c r="I189" s="17">
        <f>+H189*PARAMETROS!$B$8</f>
        <v>1.0200000000000001E-2</v>
      </c>
      <c r="J189" s="18">
        <f t="shared" ref="J189:J204" si="18">SUM(H189:I189)</f>
        <v>1.0302</v>
      </c>
      <c r="K189" s="45">
        <f>+J189*PARAMETROS!$B$9</f>
        <v>1.0302E-2</v>
      </c>
      <c r="L189" s="18">
        <f t="shared" ref="L189:L204" si="19">SUM(J189:K189)</f>
        <v>1.040502</v>
      </c>
      <c r="M189" s="51"/>
    </row>
    <row r="190" spans="1:13" x14ac:dyDescent="0.2">
      <c r="A190" s="21" t="s">
        <v>675</v>
      </c>
      <c r="B190" s="6" t="s">
        <v>658</v>
      </c>
      <c r="C190" s="5" t="s">
        <v>5</v>
      </c>
      <c r="D190" s="30">
        <v>1</v>
      </c>
      <c r="E190" s="17">
        <f>+D190*PARAMETROS!$B$2</f>
        <v>0.01</v>
      </c>
      <c r="F190" s="17">
        <f>+D190*PARAMETROS!$B$3</f>
        <v>0.01</v>
      </c>
      <c r="G190" s="17"/>
      <c r="H190" s="18">
        <f t="shared" ref="H190:H204" si="20">SUM(D190:G190)</f>
        <v>1.02</v>
      </c>
      <c r="I190" s="17">
        <f>+H190*PARAMETROS!$B$8</f>
        <v>1.0200000000000001E-2</v>
      </c>
      <c r="J190" s="18">
        <f t="shared" si="18"/>
        <v>1.0302</v>
      </c>
      <c r="K190" s="45">
        <f>+J190*PARAMETROS!$B$9</f>
        <v>1.0302E-2</v>
      </c>
      <c r="L190" s="18">
        <f t="shared" si="19"/>
        <v>1.040502</v>
      </c>
      <c r="M190" s="51"/>
    </row>
    <row r="191" spans="1:13" x14ac:dyDescent="0.2">
      <c r="A191" s="21" t="s">
        <v>676</v>
      </c>
      <c r="B191" s="6" t="s">
        <v>659</v>
      </c>
      <c r="C191" s="5" t="s">
        <v>5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 t="shared" si="20"/>
        <v>1.02</v>
      </c>
      <c r="I191" s="17">
        <f>+H191*PARAMETROS!$B$8</f>
        <v>1.0200000000000001E-2</v>
      </c>
      <c r="J191" s="18">
        <f t="shared" si="18"/>
        <v>1.0302</v>
      </c>
      <c r="K191" s="45">
        <f>+J191*PARAMETROS!$B$9</f>
        <v>1.0302E-2</v>
      </c>
      <c r="L191" s="18">
        <f t="shared" si="19"/>
        <v>1.040502</v>
      </c>
      <c r="M191" s="51"/>
    </row>
    <row r="192" spans="1:13" x14ac:dyDescent="0.2">
      <c r="A192" s="21" t="s">
        <v>677</v>
      </c>
      <c r="B192" s="6" t="s">
        <v>660</v>
      </c>
      <c r="C192" s="5" t="s">
        <v>24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si="20"/>
        <v>1.02</v>
      </c>
      <c r="I192" s="17">
        <f>+H192*PARAMETROS!$B$8</f>
        <v>1.0200000000000001E-2</v>
      </c>
      <c r="J192" s="18">
        <f t="shared" si="18"/>
        <v>1.0302</v>
      </c>
      <c r="K192" s="45">
        <f>+J192*PARAMETROS!$B$9</f>
        <v>1.0302E-2</v>
      </c>
      <c r="L192" s="18">
        <f t="shared" si="19"/>
        <v>1.040502</v>
      </c>
      <c r="M192" s="51"/>
    </row>
    <row r="193" spans="1:13" x14ac:dyDescent="0.2">
      <c r="A193" s="21" t="s">
        <v>678</v>
      </c>
      <c r="B193" s="6" t="s">
        <v>661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0"/>
        <v>1.02</v>
      </c>
      <c r="I193" s="17">
        <f>+H193*PARAMETROS!$B$8</f>
        <v>1.0200000000000001E-2</v>
      </c>
      <c r="J193" s="18">
        <f t="shared" si="18"/>
        <v>1.0302</v>
      </c>
      <c r="K193" s="45">
        <f>+J193*PARAMETROS!$B$9</f>
        <v>1.0302E-2</v>
      </c>
      <c r="L193" s="18">
        <f t="shared" si="19"/>
        <v>1.040502</v>
      </c>
      <c r="M193" s="51"/>
    </row>
    <row r="194" spans="1:13" x14ac:dyDescent="0.2">
      <c r="A194" s="21" t="s">
        <v>679</v>
      </c>
      <c r="B194" s="6" t="s">
        <v>662</v>
      </c>
      <c r="C194" s="5" t="s">
        <v>5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0"/>
        <v>1.02</v>
      </c>
      <c r="I194" s="17">
        <f>+H194*PARAMETROS!$B$8</f>
        <v>1.0200000000000001E-2</v>
      </c>
      <c r="J194" s="18">
        <f t="shared" si="18"/>
        <v>1.0302</v>
      </c>
      <c r="K194" s="45">
        <f>+J194*PARAMETROS!$B$9</f>
        <v>1.0302E-2</v>
      </c>
      <c r="L194" s="18">
        <f t="shared" si="19"/>
        <v>1.040502</v>
      </c>
      <c r="M194" s="51"/>
    </row>
    <row r="195" spans="1:13" x14ac:dyDescent="0.2">
      <c r="A195" s="21" t="s">
        <v>680</v>
      </c>
      <c r="B195" s="6" t="s">
        <v>663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0"/>
        <v>1.02</v>
      </c>
      <c r="I195" s="17">
        <f>+H195*PARAMETROS!$B$8</f>
        <v>1.0200000000000001E-2</v>
      </c>
      <c r="J195" s="18">
        <f t="shared" si="18"/>
        <v>1.0302</v>
      </c>
      <c r="K195" s="45">
        <f>+J195*PARAMETROS!$B$9</f>
        <v>1.0302E-2</v>
      </c>
      <c r="L195" s="18">
        <f t="shared" si="19"/>
        <v>1.040502</v>
      </c>
      <c r="M195" s="51"/>
    </row>
    <row r="196" spans="1:13" x14ac:dyDescent="0.2">
      <c r="A196" s="21" t="s">
        <v>681</v>
      </c>
      <c r="B196" s="6" t="s">
        <v>664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0"/>
        <v>1.02</v>
      </c>
      <c r="I196" s="17">
        <f>+H196*PARAMETROS!$B$8</f>
        <v>1.0200000000000001E-2</v>
      </c>
      <c r="J196" s="18">
        <f t="shared" si="18"/>
        <v>1.0302</v>
      </c>
      <c r="K196" s="45">
        <f>+J196*PARAMETROS!$B$9</f>
        <v>1.0302E-2</v>
      </c>
      <c r="L196" s="18">
        <f t="shared" si="19"/>
        <v>1.040502</v>
      </c>
      <c r="M196" s="51"/>
    </row>
    <row r="197" spans="1:13" x14ac:dyDescent="0.2">
      <c r="A197" s="21" t="s">
        <v>682</v>
      </c>
      <c r="B197" s="6" t="s">
        <v>665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0"/>
        <v>1.02</v>
      </c>
      <c r="I197" s="17">
        <f>+H197*PARAMETROS!$B$8</f>
        <v>1.0200000000000001E-2</v>
      </c>
      <c r="J197" s="18">
        <f t="shared" si="18"/>
        <v>1.0302</v>
      </c>
      <c r="K197" s="45">
        <f>+J197*PARAMETROS!$B$9</f>
        <v>1.0302E-2</v>
      </c>
      <c r="L197" s="18">
        <f t="shared" si="19"/>
        <v>1.040502</v>
      </c>
      <c r="M197" s="51"/>
    </row>
    <row r="198" spans="1:13" x14ac:dyDescent="0.2">
      <c r="A198" s="21" t="s">
        <v>683</v>
      </c>
      <c r="B198" s="6" t="s">
        <v>666</v>
      </c>
      <c r="C198" s="5" t="s">
        <v>24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0"/>
        <v>1.02</v>
      </c>
      <c r="I198" s="17">
        <f>+H198*PARAMETROS!$B$8</f>
        <v>1.0200000000000001E-2</v>
      </c>
      <c r="J198" s="18">
        <f t="shared" si="18"/>
        <v>1.0302</v>
      </c>
      <c r="K198" s="45">
        <f>+J198*PARAMETROS!$B$9</f>
        <v>1.0302E-2</v>
      </c>
      <c r="L198" s="18">
        <f t="shared" si="19"/>
        <v>1.040502</v>
      </c>
      <c r="M198" s="51"/>
    </row>
    <row r="199" spans="1:13" x14ac:dyDescent="0.2">
      <c r="A199" s="21" t="s">
        <v>684</v>
      </c>
      <c r="B199" s="6" t="s">
        <v>667</v>
      </c>
      <c r="C199" s="5" t="s">
        <v>24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0"/>
        <v>1.02</v>
      </c>
      <c r="I199" s="17">
        <f>+H199*PARAMETROS!$B$8</f>
        <v>1.0200000000000001E-2</v>
      </c>
      <c r="J199" s="18">
        <f t="shared" si="18"/>
        <v>1.0302</v>
      </c>
      <c r="K199" s="45">
        <f>+J199*PARAMETROS!$B$9</f>
        <v>1.0302E-2</v>
      </c>
      <c r="L199" s="18">
        <f t="shared" si="19"/>
        <v>1.040502</v>
      </c>
      <c r="M199" s="51"/>
    </row>
    <row r="200" spans="1:13" x14ac:dyDescent="0.2">
      <c r="A200" s="21" t="s">
        <v>685</v>
      </c>
      <c r="B200" s="6" t="s">
        <v>668</v>
      </c>
      <c r="C200" s="5" t="s">
        <v>5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0"/>
        <v>1.02</v>
      </c>
      <c r="I200" s="17">
        <f>+H200*PARAMETROS!$B$8</f>
        <v>1.0200000000000001E-2</v>
      </c>
      <c r="J200" s="18">
        <f t="shared" si="18"/>
        <v>1.0302</v>
      </c>
      <c r="K200" s="45">
        <f>+J200*PARAMETROS!$B$9</f>
        <v>1.0302E-2</v>
      </c>
      <c r="L200" s="18">
        <f t="shared" si="19"/>
        <v>1.040502</v>
      </c>
      <c r="M200" s="51"/>
    </row>
    <row r="201" spans="1:13" x14ac:dyDescent="0.2">
      <c r="A201" s="21" t="s">
        <v>686</v>
      </c>
      <c r="B201" s="6" t="s">
        <v>669</v>
      </c>
      <c r="C201" s="5" t="s">
        <v>5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0"/>
        <v>1.02</v>
      </c>
      <c r="I201" s="17">
        <f>+H201*PARAMETROS!$B$8</f>
        <v>1.0200000000000001E-2</v>
      </c>
      <c r="J201" s="18">
        <f t="shared" si="18"/>
        <v>1.0302</v>
      </c>
      <c r="K201" s="45">
        <f>+J201*PARAMETROS!$B$9</f>
        <v>1.0302E-2</v>
      </c>
      <c r="L201" s="18">
        <f t="shared" si="19"/>
        <v>1.040502</v>
      </c>
      <c r="M201" s="51"/>
    </row>
    <row r="202" spans="1:13" x14ac:dyDescent="0.2">
      <c r="A202" s="21" t="s">
        <v>687</v>
      </c>
      <c r="B202" s="6" t="s">
        <v>670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0"/>
        <v>1.02</v>
      </c>
      <c r="I202" s="17">
        <f>+H202*PARAMETROS!$B$8</f>
        <v>1.0200000000000001E-2</v>
      </c>
      <c r="J202" s="18">
        <f t="shared" si="18"/>
        <v>1.0302</v>
      </c>
      <c r="K202" s="45">
        <f>+J202*PARAMETROS!$B$9</f>
        <v>1.0302E-2</v>
      </c>
      <c r="L202" s="18">
        <f t="shared" si="19"/>
        <v>1.040502</v>
      </c>
      <c r="M202" s="51"/>
    </row>
    <row r="203" spans="1:13" x14ac:dyDescent="0.2">
      <c r="A203" s="21" t="s">
        <v>688</v>
      </c>
      <c r="B203" s="6" t="s">
        <v>671</v>
      </c>
      <c r="C203" s="5" t="s">
        <v>24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0"/>
        <v>1.02</v>
      </c>
      <c r="I203" s="17">
        <f>+H203*PARAMETROS!$B$8</f>
        <v>1.0200000000000001E-2</v>
      </c>
      <c r="J203" s="18">
        <f t="shared" si="18"/>
        <v>1.0302</v>
      </c>
      <c r="K203" s="45">
        <f>+J203*PARAMETROS!$B$9</f>
        <v>1.0302E-2</v>
      </c>
      <c r="L203" s="18">
        <f t="shared" si="19"/>
        <v>1.040502</v>
      </c>
      <c r="M203" s="51"/>
    </row>
    <row r="204" spans="1:13" x14ac:dyDescent="0.2">
      <c r="A204" s="21" t="s">
        <v>689</v>
      </c>
      <c r="B204" s="6" t="s">
        <v>672</v>
      </c>
      <c r="C204" s="5" t="s">
        <v>24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0"/>
        <v>1.02</v>
      </c>
      <c r="I204" s="17">
        <f>+H204*PARAMETROS!$B$8</f>
        <v>1.0200000000000001E-2</v>
      </c>
      <c r="J204" s="18">
        <f t="shared" si="18"/>
        <v>1.0302</v>
      </c>
      <c r="K204" s="45">
        <f>+J204*PARAMETROS!$B$9</f>
        <v>1.0302E-2</v>
      </c>
      <c r="L204" s="18">
        <f t="shared" si="19"/>
        <v>1.040502</v>
      </c>
      <c r="M204" s="51"/>
    </row>
    <row r="205" spans="1:13" x14ac:dyDescent="0.2">
      <c r="A205" s="87"/>
      <c r="B205" s="88" t="s">
        <v>318</v>
      </c>
      <c r="C205" s="89"/>
      <c r="D205" s="90"/>
      <c r="E205" s="90"/>
      <c r="F205" s="90"/>
      <c r="G205" s="90"/>
      <c r="H205" s="52"/>
      <c r="I205" s="90"/>
      <c r="J205" s="52"/>
      <c r="K205" s="90"/>
      <c r="L205" s="52"/>
      <c r="M205" s="91"/>
    </row>
    <row r="206" spans="1:13" x14ac:dyDescent="0.2">
      <c r="A206" s="21" t="s">
        <v>319</v>
      </c>
      <c r="B206" s="6" t="s">
        <v>320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6"/>
        <v>1.02</v>
      </c>
      <c r="I206" s="17">
        <f>+H206*PARAMETROS!$B$8</f>
        <v>1.0200000000000001E-2</v>
      </c>
      <c r="J206" s="18">
        <f t="shared" si="7"/>
        <v>1.0302</v>
      </c>
      <c r="K206" s="45">
        <f>+J206*PARAMETROS!$B$9</f>
        <v>1.0302E-2</v>
      </c>
      <c r="L206" s="18">
        <f t="shared" si="8"/>
        <v>1.040502</v>
      </c>
      <c r="M206" s="51"/>
    </row>
    <row r="207" spans="1:13" x14ac:dyDescent="0.2">
      <c r="A207" s="21" t="s">
        <v>321</v>
      </c>
      <c r="B207" s="6" t="s">
        <v>322</v>
      </c>
      <c r="C207" s="5" t="s">
        <v>5</v>
      </c>
      <c r="D207" s="30">
        <v>1</v>
      </c>
      <c r="E207" s="17">
        <f>+D207*PARAMETROS!$B$2</f>
        <v>0.01</v>
      </c>
      <c r="F207" s="17">
        <f>+D207*PARAMETROS!$B$3</f>
        <v>0.01</v>
      </c>
      <c r="G207" s="17"/>
      <c r="H207" s="18">
        <f t="shared" si="6"/>
        <v>1.02</v>
      </c>
      <c r="I207" s="17">
        <f>+H207*PARAMETROS!$B$8</f>
        <v>1.0200000000000001E-2</v>
      </c>
      <c r="J207" s="18">
        <f t="shared" si="7"/>
        <v>1.0302</v>
      </c>
      <c r="K207" s="45">
        <f>+J207*PARAMETROS!$B$9</f>
        <v>1.0302E-2</v>
      </c>
      <c r="L207" s="18">
        <f t="shared" si="8"/>
        <v>1.040502</v>
      </c>
      <c r="M207" s="51"/>
    </row>
    <row r="208" spans="1:13" x14ac:dyDescent="0.2">
      <c r="A208" s="21" t="s">
        <v>323</v>
      </c>
      <c r="B208" s="6" t="s">
        <v>324</v>
      </c>
      <c r="C208" s="5" t="s">
        <v>5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325</v>
      </c>
      <c r="B209" s="6" t="s">
        <v>326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327</v>
      </c>
      <c r="B210" s="6" t="s">
        <v>328</v>
      </c>
      <c r="C210" s="5" t="s">
        <v>24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329</v>
      </c>
      <c r="B211" s="6" t="s">
        <v>330</v>
      </c>
      <c r="C211" s="5" t="s">
        <v>24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331</v>
      </c>
      <c r="B212" s="6" t="s">
        <v>332</v>
      </c>
      <c r="C212" s="5" t="s">
        <v>5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333</v>
      </c>
      <c r="B213" s="6" t="s">
        <v>334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335</v>
      </c>
      <c r="B214" s="6" t="s">
        <v>336</v>
      </c>
      <c r="C214" s="5" t="s">
        <v>24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337</v>
      </c>
      <c r="B215" s="6" t="s">
        <v>338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>SUM(D215:G215)</f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339</v>
      </c>
      <c r="B216" s="6" t="s">
        <v>340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341</v>
      </c>
      <c r="B217" s="6" t="s">
        <v>342</v>
      </c>
      <c r="C217" s="5" t="s">
        <v>5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 t="shared" si="6"/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343</v>
      </c>
      <c r="B218" s="6" t="s">
        <v>344</v>
      </c>
      <c r="C218" s="5" t="s">
        <v>5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345</v>
      </c>
      <c r="B219" s="6" t="s">
        <v>346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5" t="s">
        <v>690</v>
      </c>
      <c r="B220" s="6" t="s">
        <v>725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ref="H220" si="21">SUM(D220:G220)</f>
        <v>1.02</v>
      </c>
      <c r="I220" s="17">
        <f>+H220*PARAMETROS!$B$8</f>
        <v>1.0200000000000001E-2</v>
      </c>
      <c r="J220" s="18">
        <f t="shared" ref="J220" si="22">SUM(H220:I220)</f>
        <v>1.0302</v>
      </c>
      <c r="K220" s="45">
        <f>+J220*PARAMETROS!$B$9</f>
        <v>1.0302E-2</v>
      </c>
      <c r="L220" s="18">
        <f t="shared" ref="L220" si="23">SUM(J220:K220)</f>
        <v>1.040502</v>
      </c>
      <c r="M220" s="51"/>
    </row>
    <row r="221" spans="1:13" x14ac:dyDescent="0.2">
      <c r="A221" s="20"/>
      <c r="B221" s="4" t="s">
        <v>347</v>
      </c>
      <c r="C221" s="8"/>
      <c r="D221" s="22"/>
      <c r="E221" s="7"/>
      <c r="F221" s="7"/>
      <c r="G221" s="7"/>
      <c r="H221" s="23"/>
      <c r="I221" s="7"/>
      <c r="J221" s="23"/>
      <c r="K221" s="7"/>
      <c r="L221" s="70"/>
      <c r="M221" s="71"/>
    </row>
    <row r="222" spans="1:13" x14ac:dyDescent="0.2">
      <c r="A222" s="21" t="s">
        <v>348</v>
      </c>
      <c r="B222" s="10" t="s">
        <v>349</v>
      </c>
      <c r="C222" s="11"/>
      <c r="D222" s="16"/>
      <c r="E222" s="17"/>
      <c r="F222" s="17"/>
      <c r="G222" s="17"/>
      <c r="H222" s="18"/>
      <c r="I222" s="17"/>
      <c r="J222" s="18"/>
      <c r="K222" s="45"/>
      <c r="L222" s="18"/>
      <c r="M222" s="48"/>
    </row>
    <row r="223" spans="1:13" x14ac:dyDescent="0.2">
      <c r="A223" s="21" t="s">
        <v>350</v>
      </c>
      <c r="B223" s="12" t="s">
        <v>351</v>
      </c>
      <c r="C223" s="11" t="s">
        <v>352</v>
      </c>
      <c r="D223" s="16"/>
      <c r="E223" s="17"/>
      <c r="F223" s="17"/>
      <c r="G223" s="17"/>
      <c r="H223" s="18"/>
      <c r="I223" s="17"/>
      <c r="J223" s="18"/>
      <c r="K223" s="45"/>
      <c r="L223" s="18"/>
      <c r="M223" s="51"/>
    </row>
    <row r="224" spans="1:13" x14ac:dyDescent="0.2">
      <c r="A224" s="21" t="s">
        <v>353</v>
      </c>
      <c r="B224" s="10" t="s">
        <v>354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355</v>
      </c>
      <c r="B225" s="12" t="s">
        <v>356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357</v>
      </c>
      <c r="B226" s="12" t="s">
        <v>358</v>
      </c>
      <c r="C226" s="11" t="s">
        <v>352</v>
      </c>
      <c r="D226" s="16"/>
      <c r="E226" s="17"/>
      <c r="F226" s="17"/>
      <c r="G226" s="17"/>
      <c r="H226" s="18"/>
      <c r="I226" s="17"/>
      <c r="J226" s="18"/>
      <c r="K226" s="45"/>
      <c r="L226" s="18"/>
      <c r="M226" s="51"/>
    </row>
    <row r="227" spans="1:13" x14ac:dyDescent="0.2">
      <c r="A227" s="21" t="s">
        <v>359</v>
      </c>
      <c r="B227" s="12" t="s">
        <v>360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361</v>
      </c>
      <c r="B228" s="10" t="s">
        <v>362</v>
      </c>
      <c r="C228" s="11"/>
      <c r="D228" s="16"/>
      <c r="E228" s="17"/>
      <c r="F228" s="17"/>
      <c r="G228" s="17"/>
      <c r="H228" s="18"/>
      <c r="I228" s="17"/>
      <c r="J228" s="18"/>
      <c r="K228" s="45"/>
      <c r="L228" s="18"/>
      <c r="M228" s="48"/>
    </row>
    <row r="229" spans="1:13" x14ac:dyDescent="0.2">
      <c r="A229" s="21" t="s">
        <v>363</v>
      </c>
      <c r="B229" s="12" t="s">
        <v>364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365</v>
      </c>
      <c r="B230" s="12" t="s">
        <v>366</v>
      </c>
      <c r="C230" s="11" t="s">
        <v>352</v>
      </c>
      <c r="D230" s="16"/>
      <c r="E230" s="17"/>
      <c r="F230" s="17"/>
      <c r="G230" s="17"/>
      <c r="H230" s="18"/>
      <c r="I230" s="17"/>
      <c r="J230" s="18"/>
      <c r="K230" s="45"/>
      <c r="L230" s="18"/>
      <c r="M230" s="51"/>
    </row>
    <row r="231" spans="1:13" x14ac:dyDescent="0.2">
      <c r="A231" s="21" t="s">
        <v>367</v>
      </c>
      <c r="B231" s="12" t="s">
        <v>368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87" t="s">
        <v>369</v>
      </c>
      <c r="B232" s="88" t="s">
        <v>370</v>
      </c>
      <c r="C232" s="89"/>
      <c r="D232" s="90"/>
      <c r="E232" s="90"/>
      <c r="F232" s="90"/>
      <c r="G232" s="90"/>
      <c r="H232" s="52"/>
      <c r="I232" s="90"/>
      <c r="J232" s="52"/>
      <c r="K232" s="90"/>
      <c r="L232" s="52"/>
      <c r="M232" s="91"/>
    </row>
    <row r="233" spans="1:13" x14ac:dyDescent="0.2">
      <c r="A233" s="21" t="s">
        <v>371</v>
      </c>
      <c r="B233" s="12" t="s">
        <v>372</v>
      </c>
      <c r="C233" s="11" t="s">
        <v>373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21" t="s">
        <v>374</v>
      </c>
      <c r="B234" s="12" t="s">
        <v>375</v>
      </c>
      <c r="C234" s="11" t="s">
        <v>373</v>
      </c>
      <c r="D234" s="16"/>
      <c r="E234" s="17"/>
      <c r="F234" s="17"/>
      <c r="G234" s="17"/>
      <c r="H234" s="18"/>
      <c r="I234" s="17"/>
      <c r="J234" s="18"/>
      <c r="K234" s="45"/>
      <c r="L234" s="18"/>
      <c r="M234" s="51"/>
    </row>
    <row r="235" spans="1:13" x14ac:dyDescent="0.2">
      <c r="A235" s="21" t="s">
        <v>376</v>
      </c>
      <c r="B235" s="12" t="s">
        <v>377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378</v>
      </c>
      <c r="B236" s="12" t="s">
        <v>379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380</v>
      </c>
      <c r="B237" s="12" t="s">
        <v>381</v>
      </c>
      <c r="C237" s="11" t="s">
        <v>373</v>
      </c>
      <c r="D237" s="30">
        <v>1</v>
      </c>
      <c r="E237" s="17">
        <f>+D237*PARAMETROS!$B$2</f>
        <v>0.01</v>
      </c>
      <c r="F237" s="17">
        <f>+D237*PARAMETROS!$B$3</f>
        <v>0.01</v>
      </c>
      <c r="G237" s="17"/>
      <c r="H237" s="18">
        <f t="shared" ref="H237:H286" si="24">SUM(D237:G237)</f>
        <v>1.02</v>
      </c>
      <c r="I237" s="17">
        <f>+H237*PARAMETROS!$B$8</f>
        <v>1.0200000000000001E-2</v>
      </c>
      <c r="J237" s="18">
        <f t="shared" ref="J237:J286" si="25">SUM(H237:I237)</f>
        <v>1.0302</v>
      </c>
      <c r="K237" s="45">
        <f>+J237*PARAMETROS!$B$9</f>
        <v>1.0302E-2</v>
      </c>
      <c r="L237" s="18">
        <f t="shared" ref="L237:L286" si="26">SUM(J237:K237)</f>
        <v>1.040502</v>
      </c>
      <c r="M237" s="51"/>
    </row>
    <row r="238" spans="1:13" x14ac:dyDescent="0.2">
      <c r="A238" s="21" t="s">
        <v>382</v>
      </c>
      <c r="B238" s="12" t="s">
        <v>383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384</v>
      </c>
      <c r="B239" s="12" t="s">
        <v>385</v>
      </c>
      <c r="C239" s="11" t="s">
        <v>373</v>
      </c>
      <c r="D239" s="16"/>
      <c r="E239" s="17"/>
      <c r="F239" s="17"/>
      <c r="G239" s="17"/>
      <c r="H239" s="18"/>
      <c r="I239" s="17"/>
      <c r="J239" s="18"/>
      <c r="K239" s="45"/>
      <c r="L239" s="18"/>
      <c r="M239" s="51"/>
    </row>
    <row r="240" spans="1:13" x14ac:dyDescent="0.2">
      <c r="A240" s="21" t="s">
        <v>386</v>
      </c>
      <c r="B240" s="12" t="s">
        <v>387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388</v>
      </c>
      <c r="B241" s="12" t="s">
        <v>389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390</v>
      </c>
      <c r="B242" s="12" t="s">
        <v>391</v>
      </c>
      <c r="C242" s="11" t="s">
        <v>352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392</v>
      </c>
      <c r="B243" s="12" t="s">
        <v>393</v>
      </c>
      <c r="C243" s="11" t="s">
        <v>352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394</v>
      </c>
      <c r="B244" s="12" t="s">
        <v>395</v>
      </c>
      <c r="C244" s="11" t="s">
        <v>352</v>
      </c>
      <c r="D244" s="30">
        <v>1</v>
      </c>
      <c r="E244" s="17">
        <f>+D244*PARAMETROS!$B$2</f>
        <v>0.01</v>
      </c>
      <c r="F244" s="17">
        <f>+D244*PARAMETROS!$B$3</f>
        <v>0.01</v>
      </c>
      <c r="G244" s="17"/>
      <c r="H244" s="18">
        <f t="shared" si="24"/>
        <v>1.02</v>
      </c>
      <c r="I244" s="17">
        <f>+H244*PARAMETROS!$B$8</f>
        <v>1.0200000000000001E-2</v>
      </c>
      <c r="J244" s="18">
        <f t="shared" si="25"/>
        <v>1.0302</v>
      </c>
      <c r="K244" s="45">
        <f>+J244*PARAMETROS!$B$9</f>
        <v>1.0302E-2</v>
      </c>
      <c r="L244" s="18">
        <f t="shared" si="26"/>
        <v>1.040502</v>
      </c>
      <c r="M244" s="51"/>
    </row>
    <row r="245" spans="1:13" x14ac:dyDescent="0.2">
      <c r="A245" s="87" t="s">
        <v>396</v>
      </c>
      <c r="B245" s="88" t="s">
        <v>397</v>
      </c>
      <c r="C245" s="89"/>
      <c r="D245" s="90"/>
      <c r="E245" s="90"/>
      <c r="F245" s="90"/>
      <c r="G245" s="90"/>
      <c r="H245" s="52"/>
      <c r="I245" s="90"/>
      <c r="J245" s="52"/>
      <c r="K245" s="90"/>
      <c r="L245" s="52"/>
      <c r="M245" s="91"/>
    </row>
    <row r="246" spans="1:13" x14ac:dyDescent="0.2">
      <c r="A246" s="21" t="s">
        <v>398</v>
      </c>
      <c r="B246" s="12" t="s">
        <v>399</v>
      </c>
      <c r="C246" s="11" t="s">
        <v>373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24"/>
        <v>1.02</v>
      </c>
      <c r="I246" s="17">
        <f>+H246*PARAMETROS!$B$8</f>
        <v>1.0200000000000001E-2</v>
      </c>
      <c r="J246" s="18">
        <f t="shared" si="25"/>
        <v>1.0302</v>
      </c>
      <c r="K246" s="45">
        <f>+J246*PARAMETROS!$B$9</f>
        <v>1.0302E-2</v>
      </c>
      <c r="L246" s="18">
        <f t="shared" si="26"/>
        <v>1.040502</v>
      </c>
      <c r="M246" s="51"/>
    </row>
    <row r="247" spans="1:13" x14ac:dyDescent="0.2">
      <c r="A247" s="21" t="s">
        <v>400</v>
      </c>
      <c r="B247" s="12" t="s">
        <v>530</v>
      </c>
      <c r="C247" s="11" t="s">
        <v>373</v>
      </c>
      <c r="D247" s="30">
        <v>1</v>
      </c>
      <c r="E247" s="17">
        <f>+D247*PARAMETROS!$B$2</f>
        <v>0.01</v>
      </c>
      <c r="F247" s="17">
        <f>+D247*PARAMETROS!$B$3</f>
        <v>0.01</v>
      </c>
      <c r="G247" s="17"/>
      <c r="H247" s="18">
        <f t="shared" si="24"/>
        <v>1.02</v>
      </c>
      <c r="I247" s="17">
        <f>+H247*PARAMETROS!$B$8</f>
        <v>1.0200000000000001E-2</v>
      </c>
      <c r="J247" s="18">
        <f t="shared" si="25"/>
        <v>1.0302</v>
      </c>
      <c r="K247" s="45">
        <f>+J247*PARAMETROS!$B$9</f>
        <v>1.0302E-2</v>
      </c>
      <c r="L247" s="18">
        <f t="shared" si="26"/>
        <v>1.040502</v>
      </c>
      <c r="M247" s="51"/>
    </row>
    <row r="248" spans="1:13" ht="25.5" x14ac:dyDescent="0.2">
      <c r="A248" s="21" t="s">
        <v>401</v>
      </c>
      <c r="B248" s="12" t="s">
        <v>531</v>
      </c>
      <c r="C248" s="11" t="s">
        <v>373</v>
      </c>
      <c r="D248" s="16"/>
      <c r="E248" s="17"/>
      <c r="F248" s="17"/>
      <c r="G248" s="17"/>
      <c r="H248" s="18"/>
      <c r="I248" s="17"/>
      <c r="J248" s="18"/>
      <c r="K248" s="45"/>
      <c r="L248" s="18"/>
      <c r="M248" s="51"/>
    </row>
    <row r="249" spans="1:13" x14ac:dyDescent="0.2">
      <c r="A249" s="87" t="s">
        <v>402</v>
      </c>
      <c r="B249" s="88" t="s">
        <v>403</v>
      </c>
      <c r="C249" s="89"/>
      <c r="D249" s="90"/>
      <c r="E249" s="90"/>
      <c r="F249" s="90"/>
      <c r="G249" s="90"/>
      <c r="H249" s="52"/>
      <c r="I249" s="90"/>
      <c r="J249" s="52"/>
      <c r="K249" s="90"/>
      <c r="L249" s="52"/>
      <c r="M249" s="91"/>
    </row>
    <row r="250" spans="1:13" x14ac:dyDescent="0.2">
      <c r="A250" s="21" t="s">
        <v>404</v>
      </c>
      <c r="B250" s="12" t="s">
        <v>405</v>
      </c>
      <c r="C250" s="11" t="s">
        <v>352</v>
      </c>
      <c r="D250" s="30">
        <v>1</v>
      </c>
      <c r="E250" s="17">
        <f>+D250*PARAMETROS!$B$2</f>
        <v>0.01</v>
      </c>
      <c r="F250" s="17">
        <f>+D250*PARAMETROS!$B$3</f>
        <v>0.01</v>
      </c>
      <c r="G250" s="17"/>
      <c r="H250" s="18">
        <f t="shared" si="24"/>
        <v>1.02</v>
      </c>
      <c r="I250" s="17">
        <f>+H250*PARAMETROS!$B$8</f>
        <v>1.0200000000000001E-2</v>
      </c>
      <c r="J250" s="18">
        <f t="shared" si="25"/>
        <v>1.0302</v>
      </c>
      <c r="K250" s="45">
        <f>+J250*PARAMETROS!$B$9</f>
        <v>1.0302E-2</v>
      </c>
      <c r="L250" s="18">
        <f t="shared" si="26"/>
        <v>1.040502</v>
      </c>
      <c r="M250" s="51"/>
    </row>
    <row r="251" spans="1:13" x14ac:dyDescent="0.2">
      <c r="A251" s="21" t="s">
        <v>406</v>
      </c>
      <c r="B251" s="12" t="s">
        <v>407</v>
      </c>
      <c r="C251" s="11" t="s">
        <v>352</v>
      </c>
      <c r="D251" s="30">
        <v>1</v>
      </c>
      <c r="E251" s="17">
        <f>+D251*PARAMETROS!$B$2</f>
        <v>0.01</v>
      </c>
      <c r="F251" s="17">
        <f>+D251*PARAMETROS!$B$3</f>
        <v>0.01</v>
      </c>
      <c r="G251" s="17"/>
      <c r="H251" s="18">
        <f t="shared" si="24"/>
        <v>1.02</v>
      </c>
      <c r="I251" s="17">
        <f>+H251*PARAMETROS!$B$8</f>
        <v>1.0200000000000001E-2</v>
      </c>
      <c r="J251" s="18">
        <f t="shared" si="25"/>
        <v>1.0302</v>
      </c>
      <c r="K251" s="45">
        <f>+J251*PARAMETROS!$B$9</f>
        <v>1.0302E-2</v>
      </c>
      <c r="L251" s="18">
        <f t="shared" si="26"/>
        <v>1.040502</v>
      </c>
      <c r="M251" s="51"/>
    </row>
    <row r="252" spans="1:13" x14ac:dyDescent="0.2">
      <c r="A252" s="21" t="s">
        <v>408</v>
      </c>
      <c r="B252" s="12" t="s">
        <v>409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4"/>
        <v>1.02</v>
      </c>
      <c r="I252" s="17">
        <f>+H252*PARAMETROS!$B$8</f>
        <v>1.0200000000000001E-2</v>
      </c>
      <c r="J252" s="18">
        <f t="shared" si="25"/>
        <v>1.0302</v>
      </c>
      <c r="K252" s="45">
        <f>+J252*PARAMETROS!$B$9</f>
        <v>1.0302E-2</v>
      </c>
      <c r="L252" s="18">
        <f t="shared" si="26"/>
        <v>1.040502</v>
      </c>
      <c r="M252" s="51"/>
    </row>
    <row r="253" spans="1:13" x14ac:dyDescent="0.2">
      <c r="A253" s="21" t="s">
        <v>410</v>
      </c>
      <c r="B253" s="12" t="s">
        <v>411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4"/>
        <v>1.02</v>
      </c>
      <c r="I253" s="17">
        <f>+H253*PARAMETROS!$B$8</f>
        <v>1.0200000000000001E-2</v>
      </c>
      <c r="J253" s="18">
        <f t="shared" si="25"/>
        <v>1.0302</v>
      </c>
      <c r="K253" s="45">
        <f>+J253*PARAMETROS!$B$9</f>
        <v>1.0302E-2</v>
      </c>
      <c r="L253" s="18">
        <f t="shared" si="26"/>
        <v>1.040502</v>
      </c>
      <c r="M253" s="51"/>
    </row>
    <row r="254" spans="1:13" x14ac:dyDescent="0.2">
      <c r="A254" s="21" t="s">
        <v>412</v>
      </c>
      <c r="B254" s="12" t="s">
        <v>413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4"/>
        <v>1.02</v>
      </c>
      <c r="I254" s="17">
        <f>+H254*PARAMETROS!$B$8</f>
        <v>1.0200000000000001E-2</v>
      </c>
      <c r="J254" s="18">
        <f t="shared" si="25"/>
        <v>1.0302</v>
      </c>
      <c r="K254" s="45">
        <f>+J254*PARAMETROS!$B$9</f>
        <v>1.0302E-2</v>
      </c>
      <c r="L254" s="18">
        <f t="shared" si="26"/>
        <v>1.040502</v>
      </c>
      <c r="M254" s="51"/>
    </row>
    <row r="255" spans="1:13" x14ac:dyDescent="0.2">
      <c r="A255" s="21" t="s">
        <v>414</v>
      </c>
      <c r="B255" s="12" t="s">
        <v>415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4"/>
        <v>1.02</v>
      </c>
      <c r="I255" s="17">
        <f>+H255*PARAMETROS!$B$8</f>
        <v>1.0200000000000001E-2</v>
      </c>
      <c r="J255" s="18">
        <f t="shared" si="25"/>
        <v>1.0302</v>
      </c>
      <c r="K255" s="45">
        <f>+J255*PARAMETROS!$B$9</f>
        <v>1.0302E-2</v>
      </c>
      <c r="L255" s="18">
        <f t="shared" si="26"/>
        <v>1.040502</v>
      </c>
      <c r="M255" s="51"/>
    </row>
    <row r="256" spans="1:13" x14ac:dyDescent="0.2">
      <c r="A256" s="87" t="s">
        <v>416</v>
      </c>
      <c r="B256" s="88" t="s">
        <v>417</v>
      </c>
      <c r="C256" s="89"/>
      <c r="D256" s="90"/>
      <c r="E256" s="90"/>
      <c r="F256" s="90"/>
      <c r="G256" s="90"/>
      <c r="H256" s="52"/>
      <c r="I256" s="90"/>
      <c r="J256" s="52"/>
      <c r="K256" s="90"/>
      <c r="L256" s="52"/>
      <c r="M256" s="91"/>
    </row>
    <row r="257" spans="1:13" x14ac:dyDescent="0.2">
      <c r="A257" s="21" t="s">
        <v>418</v>
      </c>
      <c r="B257" s="12" t="s">
        <v>419</v>
      </c>
      <c r="C257" s="11" t="s">
        <v>373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24"/>
        <v>1.02</v>
      </c>
      <c r="I257" s="17">
        <f>+H257*PARAMETROS!$B$8</f>
        <v>1.0200000000000001E-2</v>
      </c>
      <c r="J257" s="18">
        <f t="shared" si="25"/>
        <v>1.0302</v>
      </c>
      <c r="K257" s="45">
        <f>+J257*PARAMETROS!$B$9</f>
        <v>1.0302E-2</v>
      </c>
      <c r="L257" s="18">
        <f t="shared" si="26"/>
        <v>1.040502</v>
      </c>
      <c r="M257" s="51"/>
    </row>
    <row r="258" spans="1:13" x14ac:dyDescent="0.2">
      <c r="A258" s="21" t="s">
        <v>420</v>
      </c>
      <c r="B258" s="12" t="s">
        <v>421</v>
      </c>
      <c r="C258" s="11" t="s">
        <v>373</v>
      </c>
      <c r="D258" s="30">
        <v>1</v>
      </c>
      <c r="E258" s="17">
        <f>+D258*PARAMETROS!$B$2</f>
        <v>0.01</v>
      </c>
      <c r="F258" s="17">
        <f>+D258*PARAMETROS!$B$3</f>
        <v>0.01</v>
      </c>
      <c r="G258" s="17"/>
      <c r="H258" s="18">
        <f t="shared" si="24"/>
        <v>1.02</v>
      </c>
      <c r="I258" s="17">
        <f>+H258*PARAMETROS!$B$8</f>
        <v>1.0200000000000001E-2</v>
      </c>
      <c r="J258" s="18">
        <f t="shared" si="25"/>
        <v>1.0302</v>
      </c>
      <c r="K258" s="45">
        <f>+J258*PARAMETROS!$B$9</f>
        <v>1.0302E-2</v>
      </c>
      <c r="L258" s="18">
        <f t="shared" si="26"/>
        <v>1.040502</v>
      </c>
      <c r="M258" s="51"/>
    </row>
    <row r="259" spans="1:13" x14ac:dyDescent="0.2">
      <c r="A259" s="21" t="s">
        <v>422</v>
      </c>
      <c r="B259" s="12" t="s">
        <v>423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4"/>
        <v>1.02</v>
      </c>
      <c r="I259" s="17">
        <f>+H259*PARAMETROS!$B$8</f>
        <v>1.0200000000000001E-2</v>
      </c>
      <c r="J259" s="18">
        <f t="shared" si="25"/>
        <v>1.0302</v>
      </c>
      <c r="K259" s="45">
        <f>+J259*PARAMETROS!$B$9</f>
        <v>1.0302E-2</v>
      </c>
      <c r="L259" s="18">
        <f t="shared" si="26"/>
        <v>1.040502</v>
      </c>
      <c r="M259" s="51"/>
    </row>
    <row r="260" spans="1:13" x14ac:dyDescent="0.2">
      <c r="A260" s="21" t="s">
        <v>424</v>
      </c>
      <c r="B260" s="12" t="s">
        <v>425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4"/>
        <v>1.02</v>
      </c>
      <c r="I260" s="17">
        <f>+H260*PARAMETROS!$B$8</f>
        <v>1.0200000000000001E-2</v>
      </c>
      <c r="J260" s="18">
        <f t="shared" si="25"/>
        <v>1.0302</v>
      </c>
      <c r="K260" s="45">
        <f>+J260*PARAMETROS!$B$9</f>
        <v>1.0302E-2</v>
      </c>
      <c r="L260" s="18">
        <f t="shared" si="26"/>
        <v>1.040502</v>
      </c>
      <c r="M260" s="51"/>
    </row>
    <row r="261" spans="1:13" x14ac:dyDescent="0.2">
      <c r="A261" s="87" t="s">
        <v>426</v>
      </c>
      <c r="B261" s="88" t="s">
        <v>427</v>
      </c>
      <c r="C261" s="89"/>
      <c r="D261" s="90"/>
      <c r="E261" s="90"/>
      <c r="F261" s="90"/>
      <c r="G261" s="90"/>
      <c r="H261" s="52"/>
      <c r="I261" s="90"/>
      <c r="J261" s="52"/>
      <c r="K261" s="90"/>
      <c r="L261" s="52"/>
      <c r="M261" s="91"/>
    </row>
    <row r="262" spans="1:13" x14ac:dyDescent="0.2">
      <c r="A262" s="21" t="s">
        <v>428</v>
      </c>
      <c r="B262" s="12" t="s">
        <v>429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24"/>
        <v>1.02</v>
      </c>
      <c r="I262" s="17">
        <f>+H262*PARAMETROS!$B$8</f>
        <v>1.0200000000000001E-2</v>
      </c>
      <c r="J262" s="18">
        <f t="shared" si="25"/>
        <v>1.0302</v>
      </c>
      <c r="K262" s="45">
        <f>+J262*PARAMETROS!$B$9</f>
        <v>1.0302E-2</v>
      </c>
      <c r="L262" s="18">
        <f t="shared" si="26"/>
        <v>1.040502</v>
      </c>
      <c r="M262" s="51"/>
    </row>
    <row r="263" spans="1:13" x14ac:dyDescent="0.2">
      <c r="A263" s="21" t="s">
        <v>430</v>
      </c>
      <c r="B263" s="10" t="s">
        <v>431</v>
      </c>
      <c r="C263" s="11"/>
      <c r="D263" s="16"/>
      <c r="E263" s="17"/>
      <c r="F263" s="17"/>
      <c r="G263" s="17"/>
      <c r="H263" s="18"/>
      <c r="I263" s="17"/>
      <c r="J263" s="18"/>
      <c r="K263" s="45"/>
      <c r="L263" s="18"/>
      <c r="M263" s="48"/>
    </row>
    <row r="264" spans="1:13" x14ac:dyDescent="0.2">
      <c r="A264" s="87" t="s">
        <v>432</v>
      </c>
      <c r="B264" s="88" t="s">
        <v>433</v>
      </c>
      <c r="C264" s="89" t="s">
        <v>203</v>
      </c>
      <c r="D264" s="90">
        <v>1</v>
      </c>
      <c r="E264" s="90">
        <f>+D264*PARAMETROS!$B$2</f>
        <v>0.01</v>
      </c>
      <c r="F264" s="90">
        <f>+D264*PARAMETROS!$B$3</f>
        <v>0.01</v>
      </c>
      <c r="G264" s="90"/>
      <c r="H264" s="52">
        <f t="shared" si="24"/>
        <v>1.02</v>
      </c>
      <c r="I264" s="90">
        <f>+H264*PARAMETROS!$B$8</f>
        <v>1.0200000000000001E-2</v>
      </c>
      <c r="J264" s="52">
        <f t="shared" si="25"/>
        <v>1.0302</v>
      </c>
      <c r="K264" s="90">
        <f>+J264*PARAMETROS!$B$9</f>
        <v>1.0302E-2</v>
      </c>
      <c r="L264" s="52">
        <f t="shared" si="26"/>
        <v>1.040502</v>
      </c>
      <c r="M264" s="91"/>
    </row>
    <row r="265" spans="1:13" x14ac:dyDescent="0.2">
      <c r="A265" s="21" t="s">
        <v>434</v>
      </c>
      <c r="B265" s="10" t="s">
        <v>435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21" t="s">
        <v>436</v>
      </c>
      <c r="B266" s="12" t="s">
        <v>437</v>
      </c>
      <c r="C266" s="11" t="s">
        <v>438</v>
      </c>
      <c r="D266" s="30">
        <v>1</v>
      </c>
      <c r="E266" s="17">
        <f>+D266*PARAMETROS!$B$2</f>
        <v>0.01</v>
      </c>
      <c r="F266" s="17">
        <f>+D266*PARAMETROS!$B$3</f>
        <v>0.01</v>
      </c>
      <c r="G266" s="17"/>
      <c r="H266" s="18">
        <f t="shared" si="24"/>
        <v>1.02</v>
      </c>
      <c r="I266" s="17">
        <f>+H266*PARAMETROS!$B$8</f>
        <v>1.0200000000000001E-2</v>
      </c>
      <c r="J266" s="18">
        <f t="shared" si="25"/>
        <v>1.0302</v>
      </c>
      <c r="K266" s="45">
        <f>+J266*PARAMETROS!$B$9</f>
        <v>1.0302E-2</v>
      </c>
      <c r="L266" s="18">
        <f t="shared" si="26"/>
        <v>1.040502</v>
      </c>
      <c r="M266" s="51"/>
    </row>
    <row r="267" spans="1:13" x14ac:dyDescent="0.2">
      <c r="A267" s="21" t="s">
        <v>439</v>
      </c>
      <c r="B267" s="12" t="s">
        <v>440</v>
      </c>
      <c r="C267" s="11" t="s">
        <v>438</v>
      </c>
      <c r="D267" s="30">
        <v>1</v>
      </c>
      <c r="E267" s="17">
        <f>+D267*PARAMETROS!$B$2</f>
        <v>0.01</v>
      </c>
      <c r="F267" s="17">
        <f>+D267*PARAMETROS!$B$3</f>
        <v>0.01</v>
      </c>
      <c r="G267" s="17"/>
      <c r="H267" s="18">
        <f t="shared" si="24"/>
        <v>1.02</v>
      </c>
      <c r="I267" s="17">
        <f>+H267*PARAMETROS!$B$8</f>
        <v>1.0200000000000001E-2</v>
      </c>
      <c r="J267" s="18">
        <f t="shared" si="25"/>
        <v>1.0302</v>
      </c>
      <c r="K267" s="45">
        <f>+J267*PARAMETROS!$B$9</f>
        <v>1.0302E-2</v>
      </c>
      <c r="L267" s="18">
        <f t="shared" si="26"/>
        <v>1.040502</v>
      </c>
      <c r="M267" s="51"/>
    </row>
    <row r="268" spans="1:13" x14ac:dyDescent="0.2">
      <c r="A268" s="21" t="s">
        <v>441</v>
      </c>
      <c r="B268" s="12" t="s">
        <v>442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4"/>
        <v>1.02</v>
      </c>
      <c r="I268" s="17">
        <f>+H268*PARAMETROS!$B$8</f>
        <v>1.0200000000000001E-2</v>
      </c>
      <c r="J268" s="18">
        <f t="shared" si="25"/>
        <v>1.0302</v>
      </c>
      <c r="K268" s="45">
        <f>+J268*PARAMETROS!$B$9</f>
        <v>1.0302E-2</v>
      </c>
      <c r="L268" s="18">
        <f t="shared" si="26"/>
        <v>1.040502</v>
      </c>
      <c r="M268" s="51"/>
    </row>
    <row r="269" spans="1:13" x14ac:dyDescent="0.2">
      <c r="A269" s="87" t="s">
        <v>443</v>
      </c>
      <c r="B269" s="88" t="s">
        <v>444</v>
      </c>
      <c r="C269" s="89"/>
      <c r="D269" s="90"/>
      <c r="E269" s="90"/>
      <c r="F269" s="90"/>
      <c r="G269" s="90"/>
      <c r="H269" s="52"/>
      <c r="I269" s="90"/>
      <c r="J269" s="52"/>
      <c r="K269" s="90"/>
      <c r="L269" s="52"/>
      <c r="M269" s="91"/>
    </row>
    <row r="270" spans="1:13" x14ac:dyDescent="0.2">
      <c r="A270" s="21" t="s">
        <v>445</v>
      </c>
      <c r="B270" s="12" t="s">
        <v>446</v>
      </c>
      <c r="C270" s="5" t="s">
        <v>24</v>
      </c>
      <c r="D270" s="16"/>
      <c r="E270" s="17"/>
      <c r="F270" s="17"/>
      <c r="G270" s="17"/>
      <c r="H270" s="18"/>
      <c r="I270" s="17"/>
      <c r="J270" s="18"/>
      <c r="K270" s="45"/>
      <c r="L270" s="18"/>
      <c r="M270" s="51"/>
    </row>
    <row r="271" spans="1:13" x14ac:dyDescent="0.2">
      <c r="A271" s="21" t="s">
        <v>448</v>
      </c>
      <c r="B271" s="12" t="s">
        <v>449</v>
      </c>
      <c r="C271" s="5" t="s">
        <v>24</v>
      </c>
      <c r="D271" s="16"/>
      <c r="E271" s="17"/>
      <c r="F271" s="17"/>
      <c r="G271" s="17"/>
      <c r="H271" s="18"/>
      <c r="I271" s="17"/>
      <c r="J271" s="18"/>
      <c r="K271" s="45"/>
      <c r="L271" s="18"/>
      <c r="M271" s="51"/>
    </row>
    <row r="272" spans="1:13" x14ac:dyDescent="0.2">
      <c r="A272" s="21" t="s">
        <v>450</v>
      </c>
      <c r="B272" s="12" t="s">
        <v>451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452</v>
      </c>
      <c r="B273" s="12" t="s">
        <v>453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454</v>
      </c>
      <c r="B274" s="12" t="s">
        <v>455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87" t="s">
        <v>456</v>
      </c>
      <c r="B275" s="88" t="s">
        <v>457</v>
      </c>
      <c r="C275" s="89"/>
      <c r="D275" s="90"/>
      <c r="E275" s="90"/>
      <c r="F275" s="90"/>
      <c r="G275" s="90"/>
      <c r="H275" s="52"/>
      <c r="I275" s="90"/>
      <c r="J275" s="52"/>
      <c r="K275" s="90"/>
      <c r="L275" s="52"/>
      <c r="M275" s="91"/>
    </row>
    <row r="276" spans="1:13" x14ac:dyDescent="0.2">
      <c r="A276" s="21" t="s">
        <v>458</v>
      </c>
      <c r="B276" s="12" t="s">
        <v>459</v>
      </c>
      <c r="C276" s="9" t="s">
        <v>316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21" t="s">
        <v>460</v>
      </c>
      <c r="B277" s="12" t="s">
        <v>461</v>
      </c>
      <c r="C277" s="11" t="s">
        <v>373</v>
      </c>
      <c r="D277" s="16"/>
      <c r="E277" s="17"/>
      <c r="F277" s="17"/>
      <c r="G277" s="17"/>
      <c r="H277" s="18"/>
      <c r="I277" s="17"/>
      <c r="J277" s="18"/>
      <c r="K277" s="45"/>
      <c r="L277" s="18"/>
      <c r="M277" s="51"/>
    </row>
    <row r="278" spans="1:13" x14ac:dyDescent="0.2">
      <c r="A278" s="87" t="s">
        <v>462</v>
      </c>
      <c r="B278" s="88" t="s">
        <v>463</v>
      </c>
      <c r="C278" s="89"/>
      <c r="D278" s="90"/>
      <c r="E278" s="90"/>
      <c r="F278" s="90"/>
      <c r="G278" s="90"/>
      <c r="H278" s="52"/>
      <c r="I278" s="90"/>
      <c r="J278" s="52"/>
      <c r="K278" s="90"/>
      <c r="L278" s="52"/>
      <c r="M278" s="91"/>
    </row>
    <row r="279" spans="1:13" x14ac:dyDescent="0.2">
      <c r="A279" s="21" t="s">
        <v>464</v>
      </c>
      <c r="B279" s="12" t="s">
        <v>465</v>
      </c>
      <c r="C279" s="11" t="s">
        <v>352</v>
      </c>
      <c r="D279" s="30">
        <v>1</v>
      </c>
      <c r="E279" s="17">
        <f>+D279*PARAMETROS!$B$2</f>
        <v>0.01</v>
      </c>
      <c r="F279" s="17">
        <f>+D279*PARAMETROS!$B$3</f>
        <v>0.01</v>
      </c>
      <c r="G279" s="17"/>
      <c r="H279" s="18">
        <f t="shared" si="24"/>
        <v>1.02</v>
      </c>
      <c r="I279" s="17">
        <f>+H279*PARAMETROS!$B$8</f>
        <v>1.0200000000000001E-2</v>
      </c>
      <c r="J279" s="18">
        <f t="shared" si="25"/>
        <v>1.0302</v>
      </c>
      <c r="K279" s="45">
        <f>+J279*PARAMETROS!$B$9</f>
        <v>1.0302E-2</v>
      </c>
      <c r="L279" s="18">
        <f t="shared" si="26"/>
        <v>1.040502</v>
      </c>
      <c r="M279" s="51"/>
    </row>
    <row r="280" spans="1:13" x14ac:dyDescent="0.2">
      <c r="A280" s="21" t="s">
        <v>466</v>
      </c>
      <c r="B280" s="12" t="s">
        <v>467</v>
      </c>
      <c r="C280" s="11" t="s">
        <v>373</v>
      </c>
      <c r="D280" s="30">
        <v>1</v>
      </c>
      <c r="E280" s="17">
        <f>+D280*PARAMETROS!$B$2</f>
        <v>0.01</v>
      </c>
      <c r="F280" s="17">
        <f>+D280*PARAMETROS!$B$3</f>
        <v>0.01</v>
      </c>
      <c r="G280" s="17"/>
      <c r="H280" s="18">
        <f t="shared" si="24"/>
        <v>1.02</v>
      </c>
      <c r="I280" s="17">
        <f>+H280*PARAMETROS!$B$8</f>
        <v>1.0200000000000001E-2</v>
      </c>
      <c r="J280" s="18">
        <f t="shared" si="25"/>
        <v>1.0302</v>
      </c>
      <c r="K280" s="45">
        <f>+J280*PARAMETROS!$B$9</f>
        <v>1.0302E-2</v>
      </c>
      <c r="L280" s="18">
        <f t="shared" si="26"/>
        <v>1.040502</v>
      </c>
      <c r="M280" s="51"/>
    </row>
    <row r="281" spans="1:13" x14ac:dyDescent="0.2">
      <c r="A281" s="87" t="s">
        <v>468</v>
      </c>
      <c r="B281" s="88" t="s">
        <v>469</v>
      </c>
      <c r="C281" s="89"/>
      <c r="D281" s="90"/>
      <c r="E281" s="90"/>
      <c r="F281" s="90"/>
      <c r="G281" s="90"/>
      <c r="H281" s="52"/>
      <c r="I281" s="90"/>
      <c r="J281" s="52"/>
      <c r="K281" s="90"/>
      <c r="L281" s="52"/>
      <c r="M281" s="91"/>
    </row>
    <row r="282" spans="1:13" x14ac:dyDescent="0.2">
      <c r="A282" s="21" t="s">
        <v>470</v>
      </c>
      <c r="B282" s="12" t="s">
        <v>471</v>
      </c>
      <c r="C282" s="11" t="s">
        <v>352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24"/>
        <v>1.02</v>
      </c>
      <c r="I282" s="17">
        <f>+H282*PARAMETROS!$B$8</f>
        <v>1.0200000000000001E-2</v>
      </c>
      <c r="J282" s="18">
        <f t="shared" si="25"/>
        <v>1.0302</v>
      </c>
      <c r="K282" s="45">
        <f>+J282*PARAMETROS!$B$9</f>
        <v>1.0302E-2</v>
      </c>
      <c r="L282" s="18">
        <f t="shared" si="26"/>
        <v>1.040502</v>
      </c>
      <c r="M282" s="51"/>
    </row>
    <row r="283" spans="1:13" x14ac:dyDescent="0.2">
      <c r="A283" s="21" t="s">
        <v>472</v>
      </c>
      <c r="B283" s="12" t="s">
        <v>473</v>
      </c>
      <c r="C283" s="11" t="s">
        <v>352</v>
      </c>
      <c r="D283" s="30">
        <v>1</v>
      </c>
      <c r="E283" s="17">
        <f>+D283*PARAMETROS!$B$2</f>
        <v>0.01</v>
      </c>
      <c r="F283" s="17">
        <f>+D283*PARAMETROS!$B$3</f>
        <v>0.01</v>
      </c>
      <c r="G283" s="17"/>
      <c r="H283" s="18">
        <f t="shared" si="24"/>
        <v>1.02</v>
      </c>
      <c r="I283" s="17">
        <f>+H283*PARAMETROS!$B$8</f>
        <v>1.0200000000000001E-2</v>
      </c>
      <c r="J283" s="18">
        <f t="shared" si="25"/>
        <v>1.0302</v>
      </c>
      <c r="K283" s="45">
        <f>+J283*PARAMETROS!$B$9</f>
        <v>1.0302E-2</v>
      </c>
      <c r="L283" s="18">
        <f t="shared" si="26"/>
        <v>1.040502</v>
      </c>
      <c r="M283" s="51"/>
    </row>
    <row r="284" spans="1:13" x14ac:dyDescent="0.2">
      <c r="A284" s="21" t="s">
        <v>474</v>
      </c>
      <c r="B284" s="12" t="s">
        <v>475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4"/>
        <v>1.02</v>
      </c>
      <c r="I284" s="17">
        <f>+H284*PARAMETROS!$B$8</f>
        <v>1.0200000000000001E-2</v>
      </c>
      <c r="J284" s="18">
        <f t="shared" si="25"/>
        <v>1.0302</v>
      </c>
      <c r="K284" s="45">
        <f>+J284*PARAMETROS!$B$9</f>
        <v>1.0302E-2</v>
      </c>
      <c r="L284" s="18">
        <f t="shared" si="26"/>
        <v>1.040502</v>
      </c>
      <c r="M284" s="51"/>
    </row>
    <row r="285" spans="1:13" x14ac:dyDescent="0.2">
      <c r="A285" s="21" t="s">
        <v>476</v>
      </c>
      <c r="B285" s="12" t="s">
        <v>477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4"/>
        <v>1.02</v>
      </c>
      <c r="I285" s="17">
        <f>+H285*PARAMETROS!$B$8</f>
        <v>1.0200000000000001E-2</v>
      </c>
      <c r="J285" s="18">
        <f t="shared" si="25"/>
        <v>1.0302</v>
      </c>
      <c r="K285" s="45">
        <f>+J285*PARAMETROS!$B$9</f>
        <v>1.0302E-2</v>
      </c>
      <c r="L285" s="18">
        <f t="shared" si="26"/>
        <v>1.040502</v>
      </c>
      <c r="M285" s="51"/>
    </row>
    <row r="286" spans="1:13" x14ac:dyDescent="0.2">
      <c r="A286" s="21" t="s">
        <v>478</v>
      </c>
      <c r="B286" s="12" t="s">
        <v>479</v>
      </c>
      <c r="C286" s="11" t="s">
        <v>373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4"/>
        <v>1.02</v>
      </c>
      <c r="I286" s="17">
        <f>+H286*PARAMETROS!$B$8</f>
        <v>1.0200000000000001E-2</v>
      </c>
      <c r="J286" s="18">
        <f t="shared" si="25"/>
        <v>1.0302</v>
      </c>
      <c r="K286" s="45">
        <f>+J286*PARAMETROS!$B$9</f>
        <v>1.0302E-2</v>
      </c>
      <c r="L286" s="18">
        <f t="shared" si="26"/>
        <v>1.040502</v>
      </c>
      <c r="M286" s="51"/>
    </row>
    <row r="287" spans="1:13" x14ac:dyDescent="0.2">
      <c r="A287" s="21" t="s">
        <v>480</v>
      </c>
      <c r="B287" s="12" t="s">
        <v>481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>SUM(D287:G287)</f>
        <v>1.02</v>
      </c>
      <c r="I287" s="17">
        <f>+H287*PARAMETROS!$B$8</f>
        <v>1.0200000000000001E-2</v>
      </c>
      <c r="J287" s="18">
        <f>SUM(H287:I287)</f>
        <v>1.0302</v>
      </c>
      <c r="K287" s="45">
        <f>+J287*PARAMETROS!$B$9</f>
        <v>1.0302E-2</v>
      </c>
      <c r="L287" s="18">
        <f>SUM(J287:K287)</f>
        <v>1.040502</v>
      </c>
      <c r="M287" s="51"/>
    </row>
    <row r="288" spans="1:13" x14ac:dyDescent="0.2">
      <c r="A288" s="21" t="s">
        <v>482</v>
      </c>
      <c r="B288" s="12" t="s">
        <v>483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>SUM(D288:G288)</f>
        <v>1.02</v>
      </c>
      <c r="I288" s="17">
        <f>+H288*PARAMETROS!$B$8</f>
        <v>1.0200000000000001E-2</v>
      </c>
      <c r="J288" s="18">
        <f>SUM(H288:I288)</f>
        <v>1.0302</v>
      </c>
      <c r="K288" s="45">
        <f>+J288*PARAMETROS!$B$9</f>
        <v>1.0302E-2</v>
      </c>
      <c r="L288" s="18">
        <f>SUM(J288:K288)</f>
        <v>1.040502</v>
      </c>
      <c r="M288" s="51"/>
    </row>
    <row r="289" spans="1:13" x14ac:dyDescent="0.2">
      <c r="A289" s="87" t="s">
        <v>484</v>
      </c>
      <c r="B289" s="88" t="s">
        <v>485</v>
      </c>
      <c r="C289" s="89"/>
      <c r="D289" s="90"/>
      <c r="E289" s="90"/>
      <c r="F289" s="90"/>
      <c r="G289" s="90"/>
      <c r="H289" s="52"/>
      <c r="I289" s="90"/>
      <c r="J289" s="52"/>
      <c r="K289" s="90"/>
      <c r="L289" s="52"/>
      <c r="M289" s="91"/>
    </row>
    <row r="290" spans="1:13" x14ac:dyDescent="0.2">
      <c r="A290" s="21" t="s">
        <v>486</v>
      </c>
      <c r="B290" s="12" t="s">
        <v>487</v>
      </c>
      <c r="C290" s="11" t="s">
        <v>5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7" t="s">
        <v>488</v>
      </c>
      <c r="B291" s="88" t="s">
        <v>489</v>
      </c>
      <c r="C291" s="89"/>
      <c r="D291" s="90"/>
      <c r="E291" s="90"/>
      <c r="F291" s="90"/>
      <c r="G291" s="90"/>
      <c r="H291" s="52"/>
      <c r="I291" s="90"/>
      <c r="J291" s="52"/>
      <c r="K291" s="90"/>
      <c r="L291" s="52"/>
      <c r="M291" s="91"/>
    </row>
    <row r="292" spans="1:13" x14ac:dyDescent="0.2">
      <c r="A292" s="21" t="s">
        <v>490</v>
      </c>
      <c r="B292" s="12" t="s">
        <v>491</v>
      </c>
      <c r="C292" s="11" t="s">
        <v>447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21" t="s">
        <v>492</v>
      </c>
      <c r="B293" s="12" t="s">
        <v>493</v>
      </c>
      <c r="C293" s="11" t="s">
        <v>447</v>
      </c>
      <c r="D293" s="30">
        <v>1</v>
      </c>
      <c r="E293" s="17">
        <f>+D293*PARAMETROS!$B$2</f>
        <v>0.01</v>
      </c>
      <c r="F293" s="17">
        <f>+D293*PARAMETROS!$B$3</f>
        <v>0.01</v>
      </c>
      <c r="G293" s="17"/>
      <c r="H293" s="18">
        <f>SUM(D293:G293)</f>
        <v>1.02</v>
      </c>
      <c r="I293" s="17">
        <f>+H293*PARAMETROS!$B$8</f>
        <v>1.0200000000000001E-2</v>
      </c>
      <c r="J293" s="18">
        <f>SUM(H293:I293)</f>
        <v>1.0302</v>
      </c>
      <c r="K293" s="45">
        <f>+J293*PARAMETROS!$B$9</f>
        <v>1.0302E-2</v>
      </c>
      <c r="L293" s="18">
        <f>SUM(J293:K293)</f>
        <v>1.040502</v>
      </c>
      <c r="M293" s="51"/>
    </row>
    <row r="294" spans="1:13" x14ac:dyDescent="0.2">
      <c r="A294" s="21" t="s">
        <v>494</v>
      </c>
      <c r="B294" s="12" t="s">
        <v>495</v>
      </c>
      <c r="C294" s="11"/>
      <c r="D294" s="16"/>
      <c r="E294" s="17"/>
      <c r="F294" s="17"/>
      <c r="G294" s="17"/>
      <c r="H294" s="18"/>
      <c r="I294" s="17"/>
      <c r="J294" s="18"/>
      <c r="K294" s="45"/>
      <c r="L294" s="18"/>
      <c r="M294" s="48"/>
    </row>
    <row r="295" spans="1:13" x14ac:dyDescent="0.2">
      <c r="A295" s="87" t="s">
        <v>496</v>
      </c>
      <c r="B295" s="88" t="s">
        <v>497</v>
      </c>
      <c r="C295" s="89"/>
      <c r="D295" s="90"/>
      <c r="E295" s="90"/>
      <c r="F295" s="90"/>
      <c r="G295" s="90"/>
      <c r="H295" s="52"/>
      <c r="I295" s="90"/>
      <c r="J295" s="52"/>
      <c r="K295" s="90"/>
      <c r="L295" s="52"/>
      <c r="M295" s="91"/>
    </row>
    <row r="296" spans="1:13" x14ac:dyDescent="0.2">
      <c r="A296" s="21" t="s">
        <v>498</v>
      </c>
      <c r="B296" s="12" t="s">
        <v>499</v>
      </c>
      <c r="C296" s="11" t="s">
        <v>447</v>
      </c>
      <c r="D296" s="30">
        <v>1</v>
      </c>
      <c r="E296" s="17">
        <f>+D296*PARAMETROS!$B$2</f>
        <v>0.01</v>
      </c>
      <c r="F296" s="17">
        <f>+D296*PARAMETROS!$B$3</f>
        <v>0.01</v>
      </c>
      <c r="G296" s="17"/>
      <c r="H296" s="18">
        <f>SUM(D296:G296)</f>
        <v>1.02</v>
      </c>
      <c r="I296" s="17">
        <f>+H296*PARAMETROS!$B$8</f>
        <v>1.0200000000000001E-2</v>
      </c>
      <c r="J296" s="18">
        <f>SUM(H296:I296)</f>
        <v>1.0302</v>
      </c>
      <c r="K296" s="45">
        <f>+J296*PARAMETROS!$B$9</f>
        <v>1.0302E-2</v>
      </c>
      <c r="L296" s="18">
        <f>SUM(J296:K296)</f>
        <v>1.040502</v>
      </c>
      <c r="M296" s="51"/>
    </row>
    <row r="297" spans="1:13" x14ac:dyDescent="0.2">
      <c r="A297" s="21" t="s">
        <v>500</v>
      </c>
      <c r="B297" s="12" t="s">
        <v>501</v>
      </c>
      <c r="C297" s="11" t="s">
        <v>447</v>
      </c>
      <c r="D297" s="30">
        <v>1</v>
      </c>
      <c r="E297" s="17">
        <f>+D297*PARAMETROS!$B$2</f>
        <v>0.01</v>
      </c>
      <c r="F297" s="17">
        <f>+D297*PARAMETROS!$B$3</f>
        <v>0.01</v>
      </c>
      <c r="G297" s="17"/>
      <c r="H297" s="18">
        <f>SUM(D297:G297)</f>
        <v>1.02</v>
      </c>
      <c r="I297" s="17">
        <f>+H297*PARAMETROS!$B$8</f>
        <v>1.0200000000000001E-2</v>
      </c>
      <c r="J297" s="18">
        <f>SUM(H297:I297)</f>
        <v>1.0302</v>
      </c>
      <c r="K297" s="45">
        <f>+J297*PARAMETROS!$B$9</f>
        <v>1.0302E-2</v>
      </c>
      <c r="L297" s="18">
        <f>SUM(J297:K297)</f>
        <v>1.040502</v>
      </c>
      <c r="M297" s="51"/>
    </row>
    <row r="298" spans="1:13" x14ac:dyDescent="0.2">
      <c r="A298" s="87" t="s">
        <v>502</v>
      </c>
      <c r="B298" s="88" t="s">
        <v>503</v>
      </c>
      <c r="C298" s="89"/>
      <c r="D298" s="90"/>
      <c r="E298" s="90"/>
      <c r="F298" s="90"/>
      <c r="G298" s="90"/>
      <c r="H298" s="52"/>
      <c r="I298" s="90"/>
      <c r="J298" s="52"/>
      <c r="K298" s="90"/>
      <c r="L298" s="52"/>
      <c r="M298" s="91"/>
    </row>
    <row r="299" spans="1:13" x14ac:dyDescent="0.2">
      <c r="A299" s="21" t="s">
        <v>504</v>
      </c>
      <c r="B299" s="12" t="s">
        <v>505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21" t="s">
        <v>506</v>
      </c>
      <c r="B300" s="12" t="s">
        <v>507</v>
      </c>
      <c r="C300" s="11" t="s">
        <v>447</v>
      </c>
      <c r="D300" s="30">
        <v>1</v>
      </c>
      <c r="E300" s="17">
        <f>+D300*PARAMETROS!$B$2</f>
        <v>0.01</v>
      </c>
      <c r="F300" s="17">
        <f>+D300*PARAMETROS!$B$3</f>
        <v>0.01</v>
      </c>
      <c r="G300" s="17"/>
      <c r="H300" s="18">
        <f>SUM(D300:G300)</f>
        <v>1.02</v>
      </c>
      <c r="I300" s="17">
        <f>+H300*PARAMETROS!$B$8</f>
        <v>1.0200000000000001E-2</v>
      </c>
      <c r="J300" s="18">
        <f>SUM(H300:I300)</f>
        <v>1.0302</v>
      </c>
      <c r="K300" s="45">
        <f>+J300*PARAMETROS!$B$9</f>
        <v>1.0302E-2</v>
      </c>
      <c r="L300" s="18">
        <f>SUM(J300:K300)</f>
        <v>1.040502</v>
      </c>
      <c r="M300" s="51"/>
    </row>
    <row r="301" spans="1:13" x14ac:dyDescent="0.2">
      <c r="A301" s="21" t="s">
        <v>508</v>
      </c>
      <c r="B301" s="12" t="s">
        <v>509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37" t="s">
        <v>510</v>
      </c>
      <c r="B302" s="38" t="s">
        <v>511</v>
      </c>
      <c r="C302" s="39" t="s">
        <v>447</v>
      </c>
      <c r="D302" s="40">
        <v>1</v>
      </c>
      <c r="E302" s="41">
        <f>+D302*PARAMETROS!$B$2</f>
        <v>0.01</v>
      </c>
      <c r="F302" s="41">
        <f>+D302*PARAMETROS!$B$3</f>
        <v>0.01</v>
      </c>
      <c r="G302" s="41"/>
      <c r="H302" s="42">
        <f>SUM(D302:G302)</f>
        <v>1.02</v>
      </c>
      <c r="I302" s="41">
        <f>+H302*PARAMETROS!$B$8</f>
        <v>1.0200000000000001E-2</v>
      </c>
      <c r="J302" s="42">
        <f>SUM(H302:I302)</f>
        <v>1.0302</v>
      </c>
      <c r="K302" s="46">
        <f>+J302*PARAMETROS!$B$9</f>
        <v>1.0302E-2</v>
      </c>
      <c r="L302" s="18">
        <f>SUM(J302:K302)</f>
        <v>1.040502</v>
      </c>
      <c r="M302" s="51"/>
    </row>
    <row r="303" spans="1:13" x14ac:dyDescent="0.2">
      <c r="A303" s="87" t="s">
        <v>532</v>
      </c>
      <c r="B303" s="88" t="s">
        <v>533</v>
      </c>
      <c r="C303" s="89"/>
      <c r="D303" s="90"/>
      <c r="E303" s="90"/>
      <c r="F303" s="90"/>
      <c r="G303" s="90"/>
      <c r="H303" s="52"/>
      <c r="I303" s="90"/>
      <c r="J303" s="52"/>
      <c r="K303" s="90"/>
      <c r="L303" s="52"/>
      <c r="M303" s="91"/>
    </row>
    <row r="304" spans="1:13" x14ac:dyDescent="0.2">
      <c r="A304" s="37" t="s">
        <v>534</v>
      </c>
      <c r="B304" s="38" t="s">
        <v>537</v>
      </c>
      <c r="C304" s="39" t="s">
        <v>622</v>
      </c>
      <c r="D304" s="43"/>
      <c r="E304" s="41"/>
      <c r="F304" s="41"/>
      <c r="G304" s="41"/>
      <c r="H304" s="42"/>
      <c r="I304" s="41"/>
      <c r="J304" s="42"/>
      <c r="K304" s="46"/>
      <c r="L304" s="18"/>
      <c r="M304" s="51"/>
    </row>
    <row r="305" spans="1:13" x14ac:dyDescent="0.2">
      <c r="A305" s="37" t="s">
        <v>535</v>
      </c>
      <c r="B305" s="38" t="s">
        <v>538</v>
      </c>
      <c r="C305" s="39" t="s">
        <v>623</v>
      </c>
      <c r="D305" s="43"/>
      <c r="E305" s="41"/>
      <c r="F305" s="41"/>
      <c r="G305" s="41"/>
      <c r="H305" s="42"/>
      <c r="I305" s="41"/>
      <c r="J305" s="42"/>
      <c r="K305" s="46"/>
      <c r="L305" s="18"/>
      <c r="M305" s="51"/>
    </row>
    <row r="306" spans="1:13" x14ac:dyDescent="0.2">
      <c r="A306" s="37" t="s">
        <v>536</v>
      </c>
      <c r="B306" s="38" t="s">
        <v>539</v>
      </c>
      <c r="C306" s="39" t="s">
        <v>624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540</v>
      </c>
      <c r="B307" s="38" t="s">
        <v>543</v>
      </c>
      <c r="C307" s="39" t="s">
        <v>622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541</v>
      </c>
      <c r="B308" s="38" t="s">
        <v>544</v>
      </c>
      <c r="C308" s="39" t="s">
        <v>623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542</v>
      </c>
      <c r="B309" s="38" t="s">
        <v>545</v>
      </c>
      <c r="C309" s="39" t="s">
        <v>624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691</v>
      </c>
      <c r="B310" s="38" t="s">
        <v>694</v>
      </c>
      <c r="C310" s="39" t="s">
        <v>696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692</v>
      </c>
      <c r="B311" s="38" t="s">
        <v>697</v>
      </c>
      <c r="C311" s="39" t="s">
        <v>695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693</v>
      </c>
      <c r="B312" s="38" t="s">
        <v>698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/>
      <c r="B313" s="38"/>
      <c r="C313" s="39"/>
      <c r="D313" s="43"/>
      <c r="E313" s="41"/>
      <c r="F313" s="41"/>
      <c r="G313" s="41"/>
      <c r="H313" s="42"/>
      <c r="I313" s="41"/>
      <c r="J313" s="42"/>
      <c r="K313" s="46"/>
      <c r="L313" s="18"/>
      <c r="M313" s="48"/>
    </row>
    <row r="314" spans="1:13" x14ac:dyDescent="0.2">
      <c r="A314" s="87" t="s">
        <v>546</v>
      </c>
      <c r="B314" s="88" t="s">
        <v>547</v>
      </c>
      <c r="C314" s="89"/>
      <c r="D314" s="90"/>
      <c r="E314" s="90"/>
      <c r="F314" s="90"/>
      <c r="G314" s="90"/>
      <c r="H314" s="52"/>
      <c r="I314" s="90"/>
      <c r="J314" s="52"/>
      <c r="K314" s="90"/>
      <c r="L314" s="52"/>
      <c r="M314" s="91"/>
    </row>
    <row r="315" spans="1:13" x14ac:dyDescent="0.2">
      <c r="A315" s="37" t="s">
        <v>548</v>
      </c>
      <c r="B315" s="38" t="s">
        <v>740</v>
      </c>
      <c r="C315" s="39" t="s">
        <v>24</v>
      </c>
      <c r="D315" s="40">
        <v>1</v>
      </c>
      <c r="E315" s="41">
        <f>+D315*PARAMETROS!$B$2</f>
        <v>0.01</v>
      </c>
      <c r="F315" s="41">
        <f>+D315*PARAMETROS!$B$3</f>
        <v>0.01</v>
      </c>
      <c r="G315" s="41">
        <f>+D315*PARAMETROS!$B$6</f>
        <v>0.01</v>
      </c>
      <c r="H315" s="42">
        <f t="shared" ref="H315:H350" si="27">SUM(D315:G315)</f>
        <v>1.03</v>
      </c>
      <c r="I315" s="41">
        <f>+H315*PARAMETROS!$B$8</f>
        <v>1.03E-2</v>
      </c>
      <c r="J315" s="42">
        <f t="shared" ref="J315:J350" si="28">SUM(H315:I315)</f>
        <v>1.0403</v>
      </c>
      <c r="K315" s="46">
        <f>+J315*PARAMETROS!$B$9</f>
        <v>1.0403000000000001E-2</v>
      </c>
      <c r="L315" s="18">
        <f t="shared" ref="L315:L350" si="29">SUM(J315:K315)</f>
        <v>1.0507029999999999</v>
      </c>
      <c r="M315" s="51"/>
    </row>
    <row r="316" spans="1:13" x14ac:dyDescent="0.2">
      <c r="A316" s="37" t="s">
        <v>549</v>
      </c>
      <c r="B316" s="38" t="s">
        <v>741</v>
      </c>
      <c r="C316" s="39" t="s">
        <v>550</v>
      </c>
      <c r="D316" s="40"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2">
        <f t="shared" si="27"/>
        <v>1.03</v>
      </c>
      <c r="I316" s="41">
        <f>+H316*PARAMETROS!$B$8</f>
        <v>1.03E-2</v>
      </c>
      <c r="J316" s="42">
        <f t="shared" si="28"/>
        <v>1.0403</v>
      </c>
      <c r="K316" s="46">
        <f>+J316*PARAMETROS!$B$9</f>
        <v>1.0403000000000001E-2</v>
      </c>
      <c r="L316" s="18">
        <f t="shared" si="29"/>
        <v>1.0507029999999999</v>
      </c>
      <c r="M316" s="51"/>
    </row>
    <row r="317" spans="1:13" x14ac:dyDescent="0.2">
      <c r="A317" s="37" t="s">
        <v>551</v>
      </c>
      <c r="B317" s="38" t="s">
        <v>729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si="27"/>
        <v>1.03</v>
      </c>
      <c r="I317" s="41">
        <f>+H317*PARAMETROS!$B$8</f>
        <v>1.03E-2</v>
      </c>
      <c r="J317" s="42">
        <f t="shared" si="28"/>
        <v>1.0403</v>
      </c>
      <c r="K317" s="46">
        <f>+J317*PARAMETROS!$B$9</f>
        <v>1.0403000000000001E-2</v>
      </c>
      <c r="L317" s="18">
        <f t="shared" si="29"/>
        <v>1.0507029999999999</v>
      </c>
      <c r="M317" s="51"/>
    </row>
    <row r="318" spans="1:13" x14ac:dyDescent="0.2">
      <c r="A318" s="37" t="s">
        <v>552</v>
      </c>
      <c r="B318" s="38" t="s">
        <v>730</v>
      </c>
      <c r="C318" s="39" t="s">
        <v>24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27"/>
        <v>1.03</v>
      </c>
      <c r="I318" s="41">
        <f>+H318*PARAMETROS!$B$8</f>
        <v>1.03E-2</v>
      </c>
      <c r="J318" s="42">
        <f t="shared" si="28"/>
        <v>1.0403</v>
      </c>
      <c r="K318" s="46">
        <f>+J318*PARAMETROS!$B$9</f>
        <v>1.0403000000000001E-2</v>
      </c>
      <c r="L318" s="18">
        <f t="shared" si="29"/>
        <v>1.0507029999999999</v>
      </c>
      <c r="M318" s="51"/>
    </row>
    <row r="319" spans="1:13" x14ac:dyDescent="0.2">
      <c r="A319" s="37" t="s">
        <v>553</v>
      </c>
      <c r="B319" s="38" t="s">
        <v>731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27"/>
        <v>1.03</v>
      </c>
      <c r="I319" s="41">
        <f>+H319*PARAMETROS!$B$8</f>
        <v>1.03E-2</v>
      </c>
      <c r="J319" s="42">
        <f t="shared" si="28"/>
        <v>1.0403</v>
      </c>
      <c r="K319" s="46">
        <f>+J319*PARAMETROS!$B$9</f>
        <v>1.0403000000000001E-2</v>
      </c>
      <c r="L319" s="18">
        <f t="shared" si="29"/>
        <v>1.0507029999999999</v>
      </c>
      <c r="M319" s="51"/>
    </row>
    <row r="320" spans="1:13" x14ac:dyDescent="0.2">
      <c r="A320" s="37" t="s">
        <v>554</v>
      </c>
      <c r="B320" s="38" t="s">
        <v>732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27"/>
        <v>1.03</v>
      </c>
      <c r="I320" s="41">
        <f>+H320*PARAMETROS!$B$8</f>
        <v>1.03E-2</v>
      </c>
      <c r="J320" s="42">
        <f t="shared" si="28"/>
        <v>1.0403</v>
      </c>
      <c r="K320" s="46">
        <f>+J320*PARAMETROS!$B$9</f>
        <v>1.0403000000000001E-2</v>
      </c>
      <c r="L320" s="18">
        <f t="shared" si="29"/>
        <v>1.0507029999999999</v>
      </c>
      <c r="M320" s="51"/>
    </row>
    <row r="321" spans="1:13" x14ac:dyDescent="0.2">
      <c r="A321" s="37" t="s">
        <v>555</v>
      </c>
      <c r="B321" s="38" t="s">
        <v>733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27"/>
        <v>1.03</v>
      </c>
      <c r="I321" s="41">
        <f>+H321*PARAMETROS!$B$8</f>
        <v>1.03E-2</v>
      </c>
      <c r="J321" s="42">
        <f t="shared" si="28"/>
        <v>1.0403</v>
      </c>
      <c r="K321" s="46">
        <f>+J321*PARAMETROS!$B$9</f>
        <v>1.0403000000000001E-2</v>
      </c>
      <c r="L321" s="18">
        <f t="shared" si="29"/>
        <v>1.0507029999999999</v>
      </c>
      <c r="M321" s="51"/>
    </row>
    <row r="322" spans="1:13" x14ac:dyDescent="0.2">
      <c r="A322" s="37" t="s">
        <v>556</v>
      </c>
      <c r="B322" s="38" t="s">
        <v>734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27"/>
        <v>1.03</v>
      </c>
      <c r="I322" s="41">
        <f>+H322*PARAMETROS!$B$8</f>
        <v>1.03E-2</v>
      </c>
      <c r="J322" s="42">
        <f t="shared" si="28"/>
        <v>1.0403</v>
      </c>
      <c r="K322" s="46">
        <f>+J322*PARAMETROS!$B$9</f>
        <v>1.0403000000000001E-2</v>
      </c>
      <c r="L322" s="18">
        <f t="shared" si="29"/>
        <v>1.0507029999999999</v>
      </c>
      <c r="M322" s="51"/>
    </row>
    <row r="323" spans="1:13" x14ac:dyDescent="0.2">
      <c r="A323" s="37" t="s">
        <v>557</v>
      </c>
      <c r="B323" s="38" t="s">
        <v>735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27"/>
        <v>1.03</v>
      </c>
      <c r="I323" s="41">
        <f>+H323*PARAMETROS!$B$8</f>
        <v>1.03E-2</v>
      </c>
      <c r="J323" s="42">
        <f t="shared" si="28"/>
        <v>1.0403</v>
      </c>
      <c r="K323" s="46">
        <f>+J323*PARAMETROS!$B$9</f>
        <v>1.0403000000000001E-2</v>
      </c>
      <c r="L323" s="18">
        <f t="shared" si="29"/>
        <v>1.0507029999999999</v>
      </c>
      <c r="M323" s="51"/>
    </row>
    <row r="324" spans="1:13" x14ac:dyDescent="0.2">
      <c r="A324" s="37" t="s">
        <v>558</v>
      </c>
      <c r="B324" s="38" t="s">
        <v>736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>SUM(D324:G324)</f>
        <v>1.03</v>
      </c>
      <c r="I324" s="41">
        <f>+H324*PARAMETROS!$B$8</f>
        <v>1.03E-2</v>
      </c>
      <c r="J324" s="42">
        <f>SUM(H324:I324)</f>
        <v>1.0403</v>
      </c>
      <c r="K324" s="46">
        <f>+J324*PARAMETROS!$B$9</f>
        <v>1.0403000000000001E-2</v>
      </c>
      <c r="L324" s="18">
        <f>SUM(J324:K324)</f>
        <v>1.0507029999999999</v>
      </c>
      <c r="M324" s="51"/>
    </row>
    <row r="325" spans="1:13" x14ac:dyDescent="0.2">
      <c r="A325" s="37" t="s">
        <v>559</v>
      </c>
      <c r="B325" s="38" t="s">
        <v>737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>SUM(D325:G325)</f>
        <v>1.03</v>
      </c>
      <c r="I325" s="41">
        <f>+H325*PARAMETROS!$B$8</f>
        <v>1.03E-2</v>
      </c>
      <c r="J325" s="42">
        <f>SUM(H325:I325)</f>
        <v>1.0403</v>
      </c>
      <c r="K325" s="46">
        <f>+J325*PARAMETROS!$B$9</f>
        <v>1.0403000000000001E-2</v>
      </c>
      <c r="L325" s="18">
        <f>SUM(J325:K325)</f>
        <v>1.0507029999999999</v>
      </c>
      <c r="M325" s="51"/>
    </row>
    <row r="326" spans="1:13" x14ac:dyDescent="0.2">
      <c r="A326" s="37" t="s">
        <v>561</v>
      </c>
      <c r="B326" s="38" t="s">
        <v>738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564</v>
      </c>
      <c r="B327" s="38" t="s">
        <v>560</v>
      </c>
      <c r="C327" s="11" t="s">
        <v>5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/>
      <c r="H327" s="42">
        <f t="shared" si="27"/>
        <v>1.02</v>
      </c>
      <c r="I327" s="41">
        <f>+H327*PARAMETROS!$B$8</f>
        <v>1.0200000000000001E-2</v>
      </c>
      <c r="J327" s="42">
        <f t="shared" si="28"/>
        <v>1.0302</v>
      </c>
      <c r="K327" s="46">
        <f>+J327*PARAMETROS!$B$9</f>
        <v>1.0302E-2</v>
      </c>
      <c r="L327" s="18">
        <f t="shared" si="29"/>
        <v>1.040502</v>
      </c>
      <c r="M327" s="51"/>
    </row>
    <row r="328" spans="1:13" x14ac:dyDescent="0.2">
      <c r="A328" s="37" t="s">
        <v>566</v>
      </c>
      <c r="B328" s="38" t="s">
        <v>562</v>
      </c>
      <c r="C328" s="11" t="s">
        <v>5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/>
      <c r="H328" s="42">
        <f t="shared" si="27"/>
        <v>1.02</v>
      </c>
      <c r="I328" s="41">
        <f>+H328*PARAMETROS!$B$8</f>
        <v>1.0200000000000001E-2</v>
      </c>
      <c r="J328" s="42">
        <f t="shared" si="28"/>
        <v>1.0302</v>
      </c>
      <c r="K328" s="46">
        <f>+J328*PARAMETROS!$B$9</f>
        <v>1.0302E-2</v>
      </c>
      <c r="L328" s="18">
        <f t="shared" si="29"/>
        <v>1.040502</v>
      </c>
      <c r="M328" s="51"/>
    </row>
    <row r="329" spans="1:13" x14ac:dyDescent="0.2">
      <c r="A329" s="37" t="s">
        <v>617</v>
      </c>
      <c r="B329" s="38" t="s">
        <v>563</v>
      </c>
      <c r="C329" s="39" t="s">
        <v>24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27"/>
        <v>1.02</v>
      </c>
      <c r="I329" s="41">
        <f>+H329*PARAMETROS!$B$8</f>
        <v>1.0200000000000001E-2</v>
      </c>
      <c r="J329" s="42">
        <f t="shared" si="28"/>
        <v>1.0302</v>
      </c>
      <c r="K329" s="46">
        <f>+J329*PARAMETROS!$B$9</f>
        <v>1.0302E-2</v>
      </c>
      <c r="L329" s="18">
        <f t="shared" si="29"/>
        <v>1.040502</v>
      </c>
      <c r="M329" s="51"/>
    </row>
    <row r="330" spans="1:13" x14ac:dyDescent="0.2">
      <c r="A330" s="37" t="s">
        <v>618</v>
      </c>
      <c r="B330" s="38" t="s">
        <v>565</v>
      </c>
      <c r="C330" s="39" t="s">
        <v>24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27"/>
        <v>1.02</v>
      </c>
      <c r="I330" s="41">
        <f>+H330*PARAMETROS!$B$8</f>
        <v>1.0200000000000001E-2</v>
      </c>
      <c r="J330" s="42">
        <f t="shared" si="28"/>
        <v>1.0302</v>
      </c>
      <c r="K330" s="46">
        <f>+J330*PARAMETROS!$B$9</f>
        <v>1.0302E-2</v>
      </c>
      <c r="L330" s="18">
        <f t="shared" si="29"/>
        <v>1.040502</v>
      </c>
      <c r="M330" s="51"/>
    </row>
    <row r="331" spans="1:13" x14ac:dyDescent="0.2">
      <c r="A331" s="37" t="s">
        <v>619</v>
      </c>
      <c r="B331" s="38" t="s">
        <v>567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27"/>
        <v>1.02</v>
      </c>
      <c r="I331" s="41">
        <f>+H331*PARAMETROS!$B$8</f>
        <v>1.0200000000000001E-2</v>
      </c>
      <c r="J331" s="42">
        <f t="shared" si="28"/>
        <v>1.0302</v>
      </c>
      <c r="K331" s="46">
        <f>+J331*PARAMETROS!$B$9</f>
        <v>1.0302E-2</v>
      </c>
      <c r="L331" s="18">
        <f t="shared" si="29"/>
        <v>1.040502</v>
      </c>
      <c r="M331" s="51"/>
    </row>
    <row r="332" spans="1:13" x14ac:dyDescent="0.2">
      <c r="A332" s="87" t="s">
        <v>568</v>
      </c>
      <c r="B332" s="88" t="s">
        <v>569</v>
      </c>
      <c r="C332" s="89"/>
      <c r="D332" s="90"/>
      <c r="E332" s="90"/>
      <c r="F332" s="90"/>
      <c r="G332" s="90"/>
      <c r="H332" s="52"/>
      <c r="I332" s="90"/>
      <c r="J332" s="52"/>
      <c r="K332" s="90"/>
      <c r="L332" s="52"/>
      <c r="M332" s="91"/>
    </row>
    <row r="333" spans="1:13" x14ac:dyDescent="0.2">
      <c r="A333" s="37" t="s">
        <v>570</v>
      </c>
      <c r="B333" s="38" t="s">
        <v>571</v>
      </c>
      <c r="C333" s="11" t="s">
        <v>5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27"/>
        <v>1.02</v>
      </c>
      <c r="I333" s="41">
        <f>+H333*PARAMETROS!$B$8</f>
        <v>1.0200000000000001E-2</v>
      </c>
      <c r="J333" s="42">
        <f t="shared" si="28"/>
        <v>1.0302</v>
      </c>
      <c r="K333" s="46">
        <f>+J333*PARAMETROS!$B$9</f>
        <v>1.0302E-2</v>
      </c>
      <c r="L333" s="18">
        <f t="shared" si="29"/>
        <v>1.040502</v>
      </c>
      <c r="M333" s="51"/>
    </row>
    <row r="334" spans="1:13" x14ac:dyDescent="0.2">
      <c r="A334" s="37" t="s">
        <v>572</v>
      </c>
      <c r="B334" s="38" t="s">
        <v>573</v>
      </c>
      <c r="C334" s="11" t="s">
        <v>5</v>
      </c>
      <c r="D334" s="40">
        <v>1</v>
      </c>
      <c r="E334" s="41">
        <f>+D334*PARAMETROS!$B$2</f>
        <v>0.01</v>
      </c>
      <c r="F334" s="41">
        <f>+D334*PARAMETROS!$B$3</f>
        <v>0.01</v>
      </c>
      <c r="G334" s="41"/>
      <c r="H334" s="42">
        <f t="shared" si="27"/>
        <v>1.02</v>
      </c>
      <c r="I334" s="41">
        <f>+H334*PARAMETROS!$B$8</f>
        <v>1.0200000000000001E-2</v>
      </c>
      <c r="J334" s="42">
        <f t="shared" si="28"/>
        <v>1.0302</v>
      </c>
      <c r="K334" s="46">
        <f>+J334*PARAMETROS!$B$9</f>
        <v>1.0302E-2</v>
      </c>
      <c r="L334" s="18">
        <f t="shared" si="29"/>
        <v>1.040502</v>
      </c>
      <c r="M334" s="51"/>
    </row>
    <row r="335" spans="1:13" x14ac:dyDescent="0.2">
      <c r="A335" s="37" t="s">
        <v>574</v>
      </c>
      <c r="B335" s="38" t="s">
        <v>575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27"/>
        <v>1.02</v>
      </c>
      <c r="I335" s="41">
        <f>+H335*PARAMETROS!$B$8</f>
        <v>1.0200000000000001E-2</v>
      </c>
      <c r="J335" s="42">
        <f t="shared" si="28"/>
        <v>1.0302</v>
      </c>
      <c r="K335" s="46">
        <f>+J335*PARAMETROS!$B$9</f>
        <v>1.0302E-2</v>
      </c>
      <c r="L335" s="18">
        <f t="shared" si="29"/>
        <v>1.040502</v>
      </c>
      <c r="M335" s="51"/>
    </row>
    <row r="336" spans="1:13" x14ac:dyDescent="0.2">
      <c r="A336" s="37" t="s">
        <v>576</v>
      </c>
      <c r="B336" s="38" t="s">
        <v>630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27"/>
        <v>1.02</v>
      </c>
      <c r="I336" s="41">
        <f>+H336*PARAMETROS!$B$8</f>
        <v>1.0200000000000001E-2</v>
      </c>
      <c r="J336" s="42">
        <f t="shared" si="28"/>
        <v>1.0302</v>
      </c>
      <c r="K336" s="46">
        <f>+J336*PARAMETROS!$B$9</f>
        <v>1.0302E-2</v>
      </c>
      <c r="L336" s="18">
        <f t="shared" si="29"/>
        <v>1.040502</v>
      </c>
      <c r="M336" s="51"/>
    </row>
    <row r="337" spans="1:13" x14ac:dyDescent="0.2">
      <c r="A337" s="37" t="s">
        <v>577</v>
      </c>
      <c r="B337" s="38" t="s">
        <v>578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27"/>
        <v>1.02</v>
      </c>
      <c r="I337" s="41">
        <f>+H337*PARAMETROS!$B$8</f>
        <v>1.0200000000000001E-2</v>
      </c>
      <c r="J337" s="42">
        <f t="shared" si="28"/>
        <v>1.0302</v>
      </c>
      <c r="K337" s="46">
        <f>+J337*PARAMETROS!$B$9</f>
        <v>1.0302E-2</v>
      </c>
      <c r="L337" s="18">
        <f t="shared" si="29"/>
        <v>1.040502</v>
      </c>
      <c r="M337" s="51"/>
    </row>
    <row r="338" spans="1:13" x14ac:dyDescent="0.2">
      <c r="A338" s="37" t="s">
        <v>579</v>
      </c>
      <c r="B338" s="38" t="s">
        <v>580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27"/>
        <v>1.02</v>
      </c>
      <c r="I338" s="41">
        <f>+H338*PARAMETROS!$B$8</f>
        <v>1.0200000000000001E-2</v>
      </c>
      <c r="J338" s="42">
        <f t="shared" si="28"/>
        <v>1.0302</v>
      </c>
      <c r="K338" s="46">
        <f>+J338*PARAMETROS!$B$9</f>
        <v>1.0302E-2</v>
      </c>
      <c r="L338" s="18">
        <f t="shared" si="29"/>
        <v>1.040502</v>
      </c>
      <c r="M338" s="51"/>
    </row>
    <row r="339" spans="1:13" ht="25.5" x14ac:dyDescent="0.2">
      <c r="A339" s="37" t="s">
        <v>581</v>
      </c>
      <c r="B339" s="38" t="s">
        <v>582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27"/>
        <v>1.02</v>
      </c>
      <c r="I339" s="41">
        <f>+H339*PARAMETROS!$B$8</f>
        <v>1.0200000000000001E-2</v>
      </c>
      <c r="J339" s="42">
        <f t="shared" si="28"/>
        <v>1.0302</v>
      </c>
      <c r="K339" s="46">
        <f>+J339*PARAMETROS!$B$9</f>
        <v>1.0302E-2</v>
      </c>
      <c r="L339" s="18">
        <f t="shared" si="29"/>
        <v>1.040502</v>
      </c>
      <c r="M339" s="51"/>
    </row>
    <row r="340" spans="1:13" ht="25.5" x14ac:dyDescent="0.2">
      <c r="A340" s="37" t="s">
        <v>583</v>
      </c>
      <c r="B340" s="38" t="s">
        <v>584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27"/>
        <v>1.02</v>
      </c>
      <c r="I340" s="41">
        <f>+H340*PARAMETROS!$B$8</f>
        <v>1.0200000000000001E-2</v>
      </c>
      <c r="J340" s="42">
        <f t="shared" si="28"/>
        <v>1.0302</v>
      </c>
      <c r="K340" s="46">
        <f>+J340*PARAMETROS!$B$9</f>
        <v>1.0302E-2</v>
      </c>
      <c r="L340" s="18">
        <f t="shared" si="29"/>
        <v>1.040502</v>
      </c>
      <c r="M340" s="51"/>
    </row>
    <row r="341" spans="1:13" x14ac:dyDescent="0.2">
      <c r="A341" s="37" t="s">
        <v>585</v>
      </c>
      <c r="B341" s="38" t="s">
        <v>586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27"/>
        <v>1.02</v>
      </c>
      <c r="I341" s="41">
        <f>+H341*PARAMETROS!$B$8</f>
        <v>1.0200000000000001E-2</v>
      </c>
      <c r="J341" s="42">
        <f t="shared" si="28"/>
        <v>1.0302</v>
      </c>
      <c r="K341" s="46">
        <f>+J341*PARAMETROS!$B$9</f>
        <v>1.0302E-2</v>
      </c>
      <c r="L341" s="18">
        <f t="shared" si="29"/>
        <v>1.040502</v>
      </c>
      <c r="M341" s="51"/>
    </row>
    <row r="342" spans="1:13" x14ac:dyDescent="0.2">
      <c r="A342" s="37" t="s">
        <v>587</v>
      </c>
      <c r="B342" s="38" t="s">
        <v>588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27"/>
        <v>1.02</v>
      </c>
      <c r="I342" s="41">
        <f>+H342*PARAMETROS!$B$8</f>
        <v>1.0200000000000001E-2</v>
      </c>
      <c r="J342" s="42">
        <f t="shared" si="28"/>
        <v>1.0302</v>
      </c>
      <c r="K342" s="46">
        <f>+J342*PARAMETROS!$B$9</f>
        <v>1.0302E-2</v>
      </c>
      <c r="L342" s="18">
        <f t="shared" si="29"/>
        <v>1.040502</v>
      </c>
      <c r="M342" s="51"/>
    </row>
    <row r="343" spans="1:13" x14ac:dyDescent="0.2">
      <c r="A343" s="37" t="s">
        <v>589</v>
      </c>
      <c r="B343" s="38" t="s">
        <v>590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27"/>
        <v>1.02</v>
      </c>
      <c r="I343" s="41">
        <f>+H343*PARAMETROS!$B$8</f>
        <v>1.0200000000000001E-2</v>
      </c>
      <c r="J343" s="42">
        <f t="shared" si="28"/>
        <v>1.0302</v>
      </c>
      <c r="K343" s="46">
        <f>+J343*PARAMETROS!$B$9</f>
        <v>1.0302E-2</v>
      </c>
      <c r="L343" s="18">
        <f t="shared" si="29"/>
        <v>1.040502</v>
      </c>
      <c r="M343" s="51"/>
    </row>
    <row r="344" spans="1:13" x14ac:dyDescent="0.2">
      <c r="A344" s="37" t="s">
        <v>591</v>
      </c>
      <c r="B344" s="38" t="s">
        <v>626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27"/>
        <v>1.02</v>
      </c>
      <c r="I344" s="41">
        <f>+H344*PARAMETROS!$B$8</f>
        <v>1.0200000000000001E-2</v>
      </c>
      <c r="J344" s="42">
        <f t="shared" si="28"/>
        <v>1.0302</v>
      </c>
      <c r="K344" s="46">
        <f>+J344*PARAMETROS!$B$9</f>
        <v>1.0302E-2</v>
      </c>
      <c r="L344" s="18">
        <f t="shared" si="29"/>
        <v>1.040502</v>
      </c>
      <c r="M344" s="51"/>
    </row>
    <row r="345" spans="1:13" x14ac:dyDescent="0.2">
      <c r="A345" s="37" t="s">
        <v>592</v>
      </c>
      <c r="B345" s="38" t="s">
        <v>593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27"/>
        <v>1.02</v>
      </c>
      <c r="I345" s="41">
        <f>+H345*PARAMETROS!$B$8</f>
        <v>1.0200000000000001E-2</v>
      </c>
      <c r="J345" s="42">
        <f t="shared" si="28"/>
        <v>1.0302</v>
      </c>
      <c r="K345" s="46">
        <f>+J345*PARAMETROS!$B$9</f>
        <v>1.0302E-2</v>
      </c>
      <c r="L345" s="18">
        <f t="shared" si="29"/>
        <v>1.040502</v>
      </c>
      <c r="M345" s="51"/>
    </row>
    <row r="346" spans="1:13" x14ac:dyDescent="0.2">
      <c r="A346" s="37" t="s">
        <v>594</v>
      </c>
      <c r="B346" s="38" t="s">
        <v>595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27"/>
        <v>1.02</v>
      </c>
      <c r="I346" s="41">
        <f>+H346*PARAMETROS!$B$8</f>
        <v>1.0200000000000001E-2</v>
      </c>
      <c r="J346" s="42">
        <f t="shared" si="28"/>
        <v>1.0302</v>
      </c>
      <c r="K346" s="46">
        <f>+J346*PARAMETROS!$B$9</f>
        <v>1.0302E-2</v>
      </c>
      <c r="L346" s="18">
        <f t="shared" si="29"/>
        <v>1.040502</v>
      </c>
      <c r="M346" s="51"/>
    </row>
    <row r="347" spans="1:13" x14ac:dyDescent="0.2">
      <c r="A347" s="76" t="s">
        <v>596</v>
      </c>
      <c r="B347" s="38" t="s">
        <v>704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27"/>
        <v>1.02</v>
      </c>
      <c r="I347" s="41">
        <f>+H347*PARAMETROS!$B$8</f>
        <v>1.0200000000000001E-2</v>
      </c>
      <c r="J347" s="42">
        <f t="shared" si="28"/>
        <v>1.0302</v>
      </c>
      <c r="K347" s="46">
        <f>+J347*PARAMETROS!$B$9</f>
        <v>1.0302E-2</v>
      </c>
      <c r="L347" s="18">
        <f t="shared" si="29"/>
        <v>1.040502</v>
      </c>
      <c r="M347" s="51"/>
    </row>
    <row r="348" spans="1:13" x14ac:dyDescent="0.2">
      <c r="A348" s="37" t="s">
        <v>597</v>
      </c>
      <c r="B348" s="38" t="s">
        <v>598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27"/>
        <v>1.02</v>
      </c>
      <c r="I348" s="41">
        <f>+H348*PARAMETROS!$B$8</f>
        <v>1.0200000000000001E-2</v>
      </c>
      <c r="J348" s="42">
        <f t="shared" si="28"/>
        <v>1.0302</v>
      </c>
      <c r="K348" s="46">
        <f>+J348*PARAMETROS!$B$9</f>
        <v>1.0302E-2</v>
      </c>
      <c r="L348" s="18">
        <f t="shared" si="29"/>
        <v>1.040502</v>
      </c>
      <c r="M348" s="51"/>
    </row>
    <row r="349" spans="1:13" x14ac:dyDescent="0.2">
      <c r="A349" s="37" t="s">
        <v>599</v>
      </c>
      <c r="B349" s="38" t="s">
        <v>600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27"/>
        <v>1.02</v>
      </c>
      <c r="I349" s="41">
        <f>+H349*PARAMETROS!$B$8</f>
        <v>1.0200000000000001E-2</v>
      </c>
      <c r="J349" s="42">
        <f t="shared" si="28"/>
        <v>1.0302</v>
      </c>
      <c r="K349" s="46">
        <f>+J349*PARAMETROS!$B$9</f>
        <v>1.0302E-2</v>
      </c>
      <c r="L349" s="18">
        <f t="shared" si="29"/>
        <v>1.040502</v>
      </c>
      <c r="M349" s="51"/>
    </row>
    <row r="350" spans="1:13" x14ac:dyDescent="0.2">
      <c r="A350" s="37" t="s">
        <v>601</v>
      </c>
      <c r="B350" s="38" t="s">
        <v>602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27"/>
        <v>1.02</v>
      </c>
      <c r="I350" s="41">
        <f>+H350*PARAMETROS!$B$8</f>
        <v>1.0200000000000001E-2</v>
      </c>
      <c r="J350" s="42">
        <f t="shared" si="28"/>
        <v>1.0302</v>
      </c>
      <c r="K350" s="46">
        <f>+J350*PARAMETROS!$B$9</f>
        <v>1.0302E-2</v>
      </c>
      <c r="L350" s="18">
        <f t="shared" si="29"/>
        <v>1.040502</v>
      </c>
      <c r="M350" s="51"/>
    </row>
    <row r="351" spans="1:13" x14ac:dyDescent="0.2">
      <c r="A351" s="87" t="s">
        <v>603</v>
      </c>
      <c r="B351" s="88" t="s">
        <v>604</v>
      </c>
      <c r="C351" s="89"/>
      <c r="D351" s="90"/>
      <c r="E351" s="90"/>
      <c r="F351" s="90"/>
      <c r="G351" s="90"/>
      <c r="H351" s="52"/>
      <c r="I351" s="90"/>
      <c r="J351" s="52"/>
      <c r="K351" s="90"/>
      <c r="L351" s="52"/>
      <c r="M351" s="91"/>
    </row>
    <row r="352" spans="1:13" x14ac:dyDescent="0.2">
      <c r="A352" s="37" t="s">
        <v>605</v>
      </c>
      <c r="B352" s="38" t="s">
        <v>606</v>
      </c>
      <c r="C352" s="39" t="s">
        <v>625</v>
      </c>
      <c r="D352" s="43"/>
      <c r="E352" s="41"/>
      <c r="F352" s="41"/>
      <c r="G352" s="41"/>
      <c r="H352" s="42"/>
      <c r="I352" s="41"/>
      <c r="J352" s="42"/>
      <c r="K352" s="46"/>
      <c r="L352" s="18"/>
      <c r="M352" s="51"/>
    </row>
    <row r="353" spans="1:13" x14ac:dyDescent="0.2">
      <c r="A353" s="37" t="s">
        <v>607</v>
      </c>
      <c r="B353" s="38" t="s">
        <v>608</v>
      </c>
      <c r="C353" s="39" t="s">
        <v>625</v>
      </c>
      <c r="D353" s="43"/>
      <c r="E353" s="41"/>
      <c r="F353" s="41"/>
      <c r="G353" s="41"/>
      <c r="H353" s="42"/>
      <c r="I353" s="41"/>
      <c r="J353" s="42"/>
      <c r="K353" s="46"/>
      <c r="L353" s="18"/>
      <c r="M353" s="51"/>
    </row>
    <row r="354" spans="1:13" x14ac:dyDescent="0.2">
      <c r="A354" s="37" t="s">
        <v>609</v>
      </c>
      <c r="B354" s="38" t="s">
        <v>610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">
      <c r="A355" s="37" t="s">
        <v>611</v>
      </c>
      <c r="B355" s="38" t="s">
        <v>612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">
      <c r="A356" s="87" t="s">
        <v>613</v>
      </c>
      <c r="B356" s="88" t="s">
        <v>614</v>
      </c>
      <c r="C356" s="89"/>
      <c r="D356" s="90"/>
      <c r="E356" s="90"/>
      <c r="F356" s="90"/>
      <c r="G356" s="90"/>
      <c r="H356" s="52"/>
      <c r="I356" s="90"/>
      <c r="J356" s="52"/>
      <c r="K356" s="90"/>
      <c r="L356" s="52"/>
      <c r="M356" s="91"/>
    </row>
    <row r="357" spans="1:13" x14ac:dyDescent="0.2">
      <c r="A357" s="37" t="s">
        <v>615</v>
      </c>
      <c r="B357" s="38" t="s">
        <v>620</v>
      </c>
      <c r="C357" s="11" t="s">
        <v>5</v>
      </c>
      <c r="D357" s="43"/>
      <c r="E357" s="41"/>
      <c r="F357" s="41"/>
      <c r="G357" s="41"/>
      <c r="H357" s="42"/>
      <c r="I357" s="41"/>
      <c r="J357" s="42"/>
      <c r="K357" s="46"/>
      <c r="L357" s="18"/>
      <c r="M357" s="51"/>
    </row>
    <row r="358" spans="1:13" x14ac:dyDescent="0.2">
      <c r="A358" s="87"/>
      <c r="B358" s="88" t="s">
        <v>637</v>
      </c>
      <c r="C358" s="89"/>
      <c r="D358" s="90"/>
      <c r="E358" s="90"/>
      <c r="F358" s="90"/>
      <c r="G358" s="90"/>
      <c r="H358" s="52"/>
      <c r="I358" s="90"/>
      <c r="J358" s="52"/>
      <c r="K358" s="90"/>
      <c r="L358" s="52"/>
      <c r="M358" s="91"/>
    </row>
    <row r="359" spans="1:13" x14ac:dyDescent="0.2">
      <c r="A359" s="37" t="s">
        <v>646</v>
      </c>
      <c r="B359" s="38" t="s">
        <v>638</v>
      </c>
      <c r="C359" s="9" t="s">
        <v>316</v>
      </c>
      <c r="D359" s="43"/>
      <c r="E359" s="41"/>
      <c r="F359" s="41"/>
      <c r="G359" s="41"/>
      <c r="H359" s="42"/>
      <c r="I359" s="41"/>
      <c r="J359" s="42"/>
      <c r="K359" s="46"/>
      <c r="L359" s="18"/>
      <c r="M359" s="51"/>
    </row>
    <row r="360" spans="1:13" x14ac:dyDescent="0.2">
      <c r="A360" s="37" t="s">
        <v>647</v>
      </c>
      <c r="B360" s="38" t="s">
        <v>639</v>
      </c>
      <c r="C360" s="9" t="s">
        <v>316</v>
      </c>
      <c r="D360" s="43"/>
      <c r="E360" s="41"/>
      <c r="F360" s="41"/>
      <c r="G360" s="41"/>
      <c r="H360" s="42"/>
      <c r="I360" s="41"/>
      <c r="J360" s="42"/>
      <c r="K360" s="46"/>
      <c r="L360" s="18"/>
      <c r="M360" s="51"/>
    </row>
    <row r="361" spans="1:13" x14ac:dyDescent="0.2">
      <c r="A361" s="37" t="s">
        <v>648</v>
      </c>
      <c r="B361" s="38" t="s">
        <v>640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">
      <c r="A362" s="37" t="s">
        <v>649</v>
      </c>
      <c r="B362" s="38" t="s">
        <v>641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">
      <c r="A363" s="37" t="s">
        <v>650</v>
      </c>
      <c r="B363" s="38" t="s">
        <v>642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">
      <c r="A364" s="37" t="s">
        <v>651</v>
      </c>
      <c r="B364" s="38" t="s">
        <v>643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">
      <c r="A365" s="37" t="s">
        <v>652</v>
      </c>
      <c r="B365" s="38" t="s">
        <v>644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ht="25.5" x14ac:dyDescent="0.2">
      <c r="A366" s="87"/>
      <c r="B366" s="88" t="s">
        <v>645</v>
      </c>
      <c r="C366" s="89"/>
      <c r="D366" s="90"/>
      <c r="E366" s="90"/>
      <c r="F366" s="90"/>
      <c r="G366" s="90"/>
      <c r="H366" s="52"/>
      <c r="I366" s="90"/>
      <c r="J366" s="52"/>
      <c r="K366" s="90"/>
      <c r="L366" s="52"/>
      <c r="M366" s="91"/>
    </row>
    <row r="367" spans="1:13" x14ac:dyDescent="0.2">
      <c r="A367" s="37" t="s">
        <v>653</v>
      </c>
      <c r="B367" s="38" t="s">
        <v>655</v>
      </c>
      <c r="C367" s="9" t="s">
        <v>316</v>
      </c>
      <c r="D367" s="43"/>
      <c r="E367" s="41"/>
      <c r="F367" s="41"/>
      <c r="G367" s="41"/>
      <c r="H367" s="42"/>
      <c r="I367" s="41"/>
      <c r="J367" s="42"/>
      <c r="K367" s="46"/>
      <c r="L367" s="18"/>
      <c r="M367" s="51"/>
    </row>
    <row r="368" spans="1:13" x14ac:dyDescent="0.2">
      <c r="A368" s="37" t="s">
        <v>654</v>
      </c>
      <c r="B368" s="38" t="s">
        <v>656</v>
      </c>
      <c r="C368" s="9" t="s">
        <v>316</v>
      </c>
      <c r="D368" s="43"/>
      <c r="E368" s="41"/>
      <c r="F368" s="41"/>
      <c r="G368" s="41"/>
      <c r="H368" s="42"/>
      <c r="I368" s="41"/>
      <c r="J368" s="42"/>
      <c r="K368" s="46"/>
      <c r="L368" s="18"/>
      <c r="M368" s="51"/>
    </row>
    <row r="369" spans="1:13" x14ac:dyDescent="0.2">
      <c r="A369" s="83" t="s">
        <v>753</v>
      </c>
      <c r="B369" s="38" t="s">
        <v>754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">
      <c r="A370" s="37"/>
      <c r="B370" s="38"/>
      <c r="C370" s="39"/>
      <c r="D370" s="43"/>
      <c r="E370" s="41"/>
      <c r="F370" s="41"/>
      <c r="G370" s="41"/>
      <c r="H370" s="42"/>
      <c r="I370" s="41"/>
      <c r="J370" s="42"/>
      <c r="K370" s="46"/>
      <c r="L370" s="18"/>
      <c r="M370" s="48"/>
    </row>
    <row r="371" spans="1:13" ht="15.75" thickBot="1" x14ac:dyDescent="0.25">
      <c r="A371" s="25"/>
      <c r="B371" s="26"/>
      <c r="C371" s="27"/>
      <c r="D371" s="44"/>
      <c r="E371" s="28"/>
      <c r="F371" s="28"/>
      <c r="G371" s="28"/>
      <c r="H371" s="29"/>
      <c r="I371" s="28"/>
      <c r="J371" s="29"/>
      <c r="K371" s="47"/>
      <c r="L371" s="29"/>
      <c r="M371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0:K410 K144:K162 K332:K357 K185 K206:K219 K221:K309 K5:K137 K313:K331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C9"/>
  <sheetViews>
    <sheetView zoomScaleNormal="100" workbookViewId="0">
      <selection activeCell="C4" sqref="C4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9"/>
  <sheetViews>
    <sheetView topLeftCell="A148" zoomScale="85" zoomScaleNormal="85" workbookViewId="0">
      <selection activeCell="B190" sqref="B190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699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716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705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706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717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700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701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702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716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707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708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703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739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718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19" si="6">SUM(D134:H134)</f>
        <v>1.03</v>
      </c>
      <c r="J134" s="17">
        <f>+I134*PARAMETROS!$B$8</f>
        <v>1.03E-2</v>
      </c>
      <c r="K134" s="18">
        <f t="shared" ref="K134:K219" si="7">SUM(I134:J134)</f>
        <v>1.0403</v>
      </c>
      <c r="L134" s="18">
        <f>+K134*PARAMETROS!$B$9</f>
        <v>1.0403000000000001E-2</v>
      </c>
      <c r="M134" s="18">
        <f t="shared" ref="M134:M219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712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713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714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719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709</v>
      </c>
      <c r="B149" s="6" t="s">
        <v>720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710</v>
      </c>
      <c r="B150" s="6" t="s">
        <v>721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711</v>
      </c>
      <c r="B151" s="6" t="s">
        <v>722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723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85" t="s">
        <v>317</v>
      </c>
      <c r="B182" s="84" t="s">
        <v>756</v>
      </c>
      <c r="C182" s="86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85" t="s">
        <v>746</v>
      </c>
      <c r="B183" s="84" t="s">
        <v>744</v>
      </c>
      <c r="C183" s="86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85" t="s">
        <v>747</v>
      </c>
      <c r="B184" s="84" t="s">
        <v>745</v>
      </c>
      <c r="C184" s="86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85" t="s">
        <v>749</v>
      </c>
      <c r="B185" s="84" t="s">
        <v>748</v>
      </c>
      <c r="C185" s="86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85" t="s">
        <v>750</v>
      </c>
      <c r="B186" s="84" t="s">
        <v>751</v>
      </c>
      <c r="C186" s="86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85" t="s">
        <v>755</v>
      </c>
      <c r="B187" s="84" t="s">
        <v>752</v>
      </c>
      <c r="C187" s="86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68"/>
      <c r="B188" s="4" t="s">
        <v>673</v>
      </c>
      <c r="C188" s="69"/>
      <c r="D188" s="22"/>
      <c r="E188" s="7"/>
      <c r="F188" s="7"/>
      <c r="G188" s="7"/>
      <c r="H188" s="7"/>
      <c r="I188" s="23"/>
      <c r="J188" s="7"/>
      <c r="K188" s="23"/>
      <c r="L188" s="18"/>
      <c r="M188" s="52"/>
    </row>
    <row r="189" spans="1:13" x14ac:dyDescent="0.2">
      <c r="A189" s="21" t="s">
        <v>674</v>
      </c>
      <c r="B189" s="6" t="s">
        <v>657</v>
      </c>
      <c r="C189" s="5" t="s">
        <v>24</v>
      </c>
      <c r="D189" s="16">
        <f>+'CALCULO CAPITALES'!D189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:I204" si="18">SUM(D189:H189)</f>
        <v>1.03</v>
      </c>
      <c r="J189" s="17">
        <f>+I189*PARAMETROS!$B$8</f>
        <v>1.03E-2</v>
      </c>
      <c r="K189" s="18">
        <f t="shared" ref="K189:K204" si="19">SUM(I189:J189)</f>
        <v>1.0403</v>
      </c>
      <c r="L189" s="18">
        <f>+K189*PARAMETROS!$B$9</f>
        <v>1.0403000000000001E-2</v>
      </c>
      <c r="M189" s="18">
        <f t="shared" ref="M189:M204" si="20">SUM(K189:L189)</f>
        <v>1.0507029999999999</v>
      </c>
    </row>
    <row r="190" spans="1:13" x14ac:dyDescent="0.2">
      <c r="A190" s="21" t="s">
        <v>675</v>
      </c>
      <c r="B190" s="6" t="s">
        <v>658</v>
      </c>
      <c r="C190" s="5" t="s">
        <v>5</v>
      </c>
      <c r="D190" s="16">
        <f>+'CALCULO CAPITALES'!D190</f>
        <v>1</v>
      </c>
      <c r="E190" s="17">
        <f>+D190*PARAMETROS!$B$2</f>
        <v>0.01</v>
      </c>
      <c r="F190" s="17">
        <f>+D190*PARAMETROS!$B$3</f>
        <v>0.01</v>
      </c>
      <c r="G190" s="17"/>
      <c r="H190" s="17">
        <f>+D190*PARAMETROS!$B$7</f>
        <v>0.01</v>
      </c>
      <c r="I190" s="18">
        <f t="shared" si="18"/>
        <v>1.03</v>
      </c>
      <c r="J190" s="17">
        <f>+I190*PARAMETROS!$B$8</f>
        <v>1.03E-2</v>
      </c>
      <c r="K190" s="18">
        <f t="shared" si="19"/>
        <v>1.0403</v>
      </c>
      <c r="L190" s="18">
        <f>+K190*PARAMETROS!$B$9</f>
        <v>1.0403000000000001E-2</v>
      </c>
      <c r="M190" s="18">
        <f t="shared" si="20"/>
        <v>1.0507029999999999</v>
      </c>
    </row>
    <row r="191" spans="1:13" x14ac:dyDescent="0.2">
      <c r="A191" s="21" t="s">
        <v>676</v>
      </c>
      <c r="B191" s="6" t="s">
        <v>659</v>
      </c>
      <c r="C191" s="5" t="s">
        <v>5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si="18"/>
        <v>1.03</v>
      </c>
      <c r="J191" s="17">
        <f>+I191*PARAMETROS!$B$8</f>
        <v>1.03E-2</v>
      </c>
      <c r="K191" s="18">
        <f t="shared" si="19"/>
        <v>1.0403</v>
      </c>
      <c r="L191" s="18">
        <f>+K191*PARAMETROS!$B$9</f>
        <v>1.0403000000000001E-2</v>
      </c>
      <c r="M191" s="18">
        <f t="shared" si="20"/>
        <v>1.0507029999999999</v>
      </c>
    </row>
    <row r="192" spans="1:13" x14ac:dyDescent="0.2">
      <c r="A192" s="21" t="s">
        <v>677</v>
      </c>
      <c r="B192" s="6" t="s">
        <v>660</v>
      </c>
      <c r="C192" s="5" t="s">
        <v>24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18"/>
        <v>1.03</v>
      </c>
      <c r="J192" s="17">
        <f>+I192*PARAMETROS!$B$8</f>
        <v>1.03E-2</v>
      </c>
      <c r="K192" s="18">
        <f t="shared" si="19"/>
        <v>1.0403</v>
      </c>
      <c r="L192" s="18">
        <f>+K192*PARAMETROS!$B$9</f>
        <v>1.0403000000000001E-2</v>
      </c>
      <c r="M192" s="18">
        <f t="shared" si="20"/>
        <v>1.0507029999999999</v>
      </c>
    </row>
    <row r="193" spans="1:13" x14ac:dyDescent="0.2">
      <c r="A193" s="21" t="s">
        <v>678</v>
      </c>
      <c r="B193" s="6" t="s">
        <v>661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18"/>
        <v>1.03</v>
      </c>
      <c r="J193" s="17">
        <f>+I193*PARAMETROS!$B$8</f>
        <v>1.03E-2</v>
      </c>
      <c r="K193" s="18">
        <f t="shared" si="19"/>
        <v>1.0403</v>
      </c>
      <c r="L193" s="18">
        <f>+K193*PARAMETROS!$B$9</f>
        <v>1.0403000000000001E-2</v>
      </c>
      <c r="M193" s="18">
        <f t="shared" si="20"/>
        <v>1.0507029999999999</v>
      </c>
    </row>
    <row r="194" spans="1:13" x14ac:dyDescent="0.2">
      <c r="A194" s="21" t="s">
        <v>679</v>
      </c>
      <c r="B194" s="6" t="s">
        <v>662</v>
      </c>
      <c r="C194" s="5" t="s">
        <v>5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18"/>
        <v>1.03</v>
      </c>
      <c r="J194" s="17">
        <f>+I194*PARAMETROS!$B$8</f>
        <v>1.03E-2</v>
      </c>
      <c r="K194" s="18">
        <f t="shared" si="19"/>
        <v>1.0403</v>
      </c>
      <c r="L194" s="18">
        <f>+K194*PARAMETROS!$B$9</f>
        <v>1.0403000000000001E-2</v>
      </c>
      <c r="M194" s="18">
        <f t="shared" si="20"/>
        <v>1.0507029999999999</v>
      </c>
    </row>
    <row r="195" spans="1:13" x14ac:dyDescent="0.2">
      <c r="A195" s="21" t="s">
        <v>680</v>
      </c>
      <c r="B195" s="6" t="s">
        <v>663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18"/>
        <v>1.03</v>
      </c>
      <c r="J195" s="17">
        <f>+I195*PARAMETROS!$B$8</f>
        <v>1.03E-2</v>
      </c>
      <c r="K195" s="18">
        <f t="shared" si="19"/>
        <v>1.0403</v>
      </c>
      <c r="L195" s="18">
        <f>+K195*PARAMETROS!$B$9</f>
        <v>1.0403000000000001E-2</v>
      </c>
      <c r="M195" s="18">
        <f t="shared" si="20"/>
        <v>1.0507029999999999</v>
      </c>
    </row>
    <row r="196" spans="1:13" x14ac:dyDescent="0.2">
      <c r="A196" s="21" t="s">
        <v>681</v>
      </c>
      <c r="B196" s="6" t="s">
        <v>664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18"/>
        <v>1.03</v>
      </c>
      <c r="J196" s="17">
        <f>+I196*PARAMETROS!$B$8</f>
        <v>1.03E-2</v>
      </c>
      <c r="K196" s="18">
        <f t="shared" si="19"/>
        <v>1.0403</v>
      </c>
      <c r="L196" s="18">
        <f>+K196*PARAMETROS!$B$9</f>
        <v>1.0403000000000001E-2</v>
      </c>
      <c r="M196" s="18">
        <f t="shared" si="20"/>
        <v>1.0507029999999999</v>
      </c>
    </row>
    <row r="197" spans="1:13" x14ac:dyDescent="0.2">
      <c r="A197" s="21" t="s">
        <v>682</v>
      </c>
      <c r="B197" s="6" t="s">
        <v>665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18"/>
        <v>1.03</v>
      </c>
      <c r="J197" s="17">
        <f>+I197*PARAMETROS!$B$8</f>
        <v>1.03E-2</v>
      </c>
      <c r="K197" s="18">
        <f t="shared" si="19"/>
        <v>1.0403</v>
      </c>
      <c r="L197" s="18">
        <f>+K197*PARAMETROS!$B$9</f>
        <v>1.0403000000000001E-2</v>
      </c>
      <c r="M197" s="18">
        <f t="shared" si="20"/>
        <v>1.0507029999999999</v>
      </c>
    </row>
    <row r="198" spans="1:13" x14ac:dyDescent="0.2">
      <c r="A198" s="21" t="s">
        <v>683</v>
      </c>
      <c r="B198" s="6" t="s">
        <v>666</v>
      </c>
      <c r="C198" s="5" t="s">
        <v>24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18"/>
        <v>1.03</v>
      </c>
      <c r="J198" s="17">
        <f>+I198*PARAMETROS!$B$8</f>
        <v>1.03E-2</v>
      </c>
      <c r="K198" s="18">
        <f t="shared" si="19"/>
        <v>1.0403</v>
      </c>
      <c r="L198" s="18">
        <f>+K198*PARAMETROS!$B$9</f>
        <v>1.0403000000000001E-2</v>
      </c>
      <c r="M198" s="18">
        <f t="shared" si="20"/>
        <v>1.0507029999999999</v>
      </c>
    </row>
    <row r="199" spans="1:13" x14ac:dyDescent="0.2">
      <c r="A199" s="21" t="s">
        <v>684</v>
      </c>
      <c r="B199" s="6" t="s">
        <v>667</v>
      </c>
      <c r="C199" s="5" t="s">
        <v>24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18"/>
        <v>1.03</v>
      </c>
      <c r="J199" s="17">
        <f>+I199*PARAMETROS!$B$8</f>
        <v>1.03E-2</v>
      </c>
      <c r="K199" s="18">
        <f t="shared" si="19"/>
        <v>1.0403</v>
      </c>
      <c r="L199" s="18">
        <f>+K199*PARAMETROS!$B$9</f>
        <v>1.0403000000000001E-2</v>
      </c>
      <c r="M199" s="18">
        <f t="shared" si="20"/>
        <v>1.0507029999999999</v>
      </c>
    </row>
    <row r="200" spans="1:13" x14ac:dyDescent="0.2">
      <c r="A200" s="21" t="s">
        <v>685</v>
      </c>
      <c r="B200" s="6" t="s">
        <v>668</v>
      </c>
      <c r="C200" s="5" t="s">
        <v>5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18"/>
        <v>1.03</v>
      </c>
      <c r="J200" s="17">
        <f>+I200*PARAMETROS!$B$8</f>
        <v>1.03E-2</v>
      </c>
      <c r="K200" s="18">
        <f t="shared" si="19"/>
        <v>1.0403</v>
      </c>
      <c r="L200" s="18">
        <f>+K200*PARAMETROS!$B$9</f>
        <v>1.0403000000000001E-2</v>
      </c>
      <c r="M200" s="18">
        <f t="shared" si="20"/>
        <v>1.0507029999999999</v>
      </c>
    </row>
    <row r="201" spans="1:13" x14ac:dyDescent="0.2">
      <c r="A201" s="21" t="s">
        <v>686</v>
      </c>
      <c r="B201" s="6" t="s">
        <v>669</v>
      </c>
      <c r="C201" s="5" t="s">
        <v>5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18"/>
        <v>1.03</v>
      </c>
      <c r="J201" s="17">
        <f>+I201*PARAMETROS!$B$8</f>
        <v>1.03E-2</v>
      </c>
      <c r="K201" s="18">
        <f t="shared" si="19"/>
        <v>1.0403</v>
      </c>
      <c r="L201" s="18">
        <f>+K201*PARAMETROS!$B$9</f>
        <v>1.0403000000000001E-2</v>
      </c>
      <c r="M201" s="18">
        <f t="shared" si="20"/>
        <v>1.0507029999999999</v>
      </c>
    </row>
    <row r="202" spans="1:13" x14ac:dyDescent="0.2">
      <c r="A202" s="21" t="s">
        <v>687</v>
      </c>
      <c r="B202" s="6" t="s">
        <v>670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18"/>
        <v>1.03</v>
      </c>
      <c r="J202" s="17">
        <f>+I202*PARAMETROS!$B$8</f>
        <v>1.03E-2</v>
      </c>
      <c r="K202" s="18">
        <f t="shared" si="19"/>
        <v>1.0403</v>
      </c>
      <c r="L202" s="18">
        <f>+K202*PARAMETROS!$B$9</f>
        <v>1.0403000000000001E-2</v>
      </c>
      <c r="M202" s="18">
        <f t="shared" si="20"/>
        <v>1.0507029999999999</v>
      </c>
    </row>
    <row r="203" spans="1:13" x14ac:dyDescent="0.2">
      <c r="A203" s="21" t="s">
        <v>688</v>
      </c>
      <c r="B203" s="6" t="s">
        <v>671</v>
      </c>
      <c r="C203" s="5" t="s">
        <v>24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18"/>
        <v>1.03</v>
      </c>
      <c r="J203" s="17">
        <f>+I203*PARAMETROS!$B$8</f>
        <v>1.03E-2</v>
      </c>
      <c r="K203" s="18">
        <f t="shared" si="19"/>
        <v>1.0403</v>
      </c>
      <c r="L203" s="18">
        <f>+K203*PARAMETROS!$B$9</f>
        <v>1.0403000000000001E-2</v>
      </c>
      <c r="M203" s="18">
        <f t="shared" si="20"/>
        <v>1.0507029999999999</v>
      </c>
    </row>
    <row r="204" spans="1:13" x14ac:dyDescent="0.2">
      <c r="A204" s="21" t="s">
        <v>689</v>
      </c>
      <c r="B204" s="6" t="s">
        <v>672</v>
      </c>
      <c r="C204" s="5" t="s">
        <v>24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18"/>
        <v>1.03</v>
      </c>
      <c r="J204" s="17">
        <f>+I204*PARAMETROS!$B$8</f>
        <v>1.03E-2</v>
      </c>
      <c r="K204" s="18">
        <f t="shared" si="19"/>
        <v>1.0403</v>
      </c>
      <c r="L204" s="18">
        <f>+K204*PARAMETROS!$B$9</f>
        <v>1.0403000000000001E-2</v>
      </c>
      <c r="M204" s="18">
        <f t="shared" si="20"/>
        <v>1.0507029999999999</v>
      </c>
    </row>
    <row r="205" spans="1:13" x14ac:dyDescent="0.2">
      <c r="A205" s="20"/>
      <c r="B205" s="4" t="s">
        <v>318</v>
      </c>
      <c r="C205" s="8"/>
      <c r="D205" s="22"/>
      <c r="E205" s="7"/>
      <c r="F205" s="7"/>
      <c r="G205" s="7"/>
      <c r="H205" s="7"/>
      <c r="I205" s="23"/>
      <c r="J205" s="7"/>
      <c r="K205" s="23"/>
      <c r="L205" s="18"/>
      <c r="M205" s="52"/>
    </row>
    <row r="206" spans="1:13" x14ac:dyDescent="0.2">
      <c r="A206" s="21" t="s">
        <v>319</v>
      </c>
      <c r="B206" s="6" t="s">
        <v>320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6"/>
        <v>1.03</v>
      </c>
      <c r="J206" s="17">
        <f>+I206*PARAMETROS!$B$8</f>
        <v>1.03E-2</v>
      </c>
      <c r="K206" s="18">
        <f t="shared" si="7"/>
        <v>1.0403</v>
      </c>
      <c r="L206" s="18">
        <f>+K206*PARAMETROS!$B$9</f>
        <v>1.0403000000000001E-2</v>
      </c>
      <c r="M206" s="18">
        <f t="shared" si="8"/>
        <v>1.0507029999999999</v>
      </c>
    </row>
    <row r="207" spans="1:13" x14ac:dyDescent="0.2">
      <c r="A207" s="21" t="s">
        <v>321</v>
      </c>
      <c r="B207" s="6" t="s">
        <v>322</v>
      </c>
      <c r="C207" s="5" t="s">
        <v>5</v>
      </c>
      <c r="D207" s="16">
        <f>+'CALCULO CAPITALES'!D207</f>
        <v>1</v>
      </c>
      <c r="E207" s="17">
        <f>+D207*PARAMETROS!$B$2</f>
        <v>0.01</v>
      </c>
      <c r="F207" s="17">
        <f>+D207*PARAMETROS!$B$3</f>
        <v>0.01</v>
      </c>
      <c r="G207" s="17"/>
      <c r="H207" s="17">
        <f>+D207*PARAMETROS!$B$7</f>
        <v>0.01</v>
      </c>
      <c r="I207" s="18">
        <f t="shared" si="6"/>
        <v>1.03</v>
      </c>
      <c r="J207" s="17">
        <f>+I207*PARAMETROS!$B$8</f>
        <v>1.03E-2</v>
      </c>
      <c r="K207" s="18">
        <f t="shared" si="7"/>
        <v>1.0403</v>
      </c>
      <c r="L207" s="18">
        <f>+K207*PARAMETROS!$B$9</f>
        <v>1.0403000000000001E-2</v>
      </c>
      <c r="M207" s="18">
        <f t="shared" si="8"/>
        <v>1.0507029999999999</v>
      </c>
    </row>
    <row r="208" spans="1:13" x14ac:dyDescent="0.2">
      <c r="A208" s="21" t="s">
        <v>323</v>
      </c>
      <c r="B208" s="6" t="s">
        <v>324</v>
      </c>
      <c r="C208" s="5" t="s">
        <v>5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325</v>
      </c>
      <c r="B209" s="6" t="s">
        <v>326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327</v>
      </c>
      <c r="B210" s="6" t="s">
        <v>328</v>
      </c>
      <c r="C210" s="5" t="s">
        <v>24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329</v>
      </c>
      <c r="B211" s="6" t="s">
        <v>330</v>
      </c>
      <c r="C211" s="5" t="s">
        <v>24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331</v>
      </c>
      <c r="B212" s="6" t="s">
        <v>332</v>
      </c>
      <c r="C212" s="5" t="s">
        <v>5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333</v>
      </c>
      <c r="B213" s="6" t="s">
        <v>334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335</v>
      </c>
      <c r="B214" s="6" t="s">
        <v>336</v>
      </c>
      <c r="C214" s="5" t="s">
        <v>24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337</v>
      </c>
      <c r="B215" s="6" t="s">
        <v>338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339</v>
      </c>
      <c r="B216" s="6" t="s">
        <v>340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341</v>
      </c>
      <c r="B217" s="6" t="s">
        <v>342</v>
      </c>
      <c r="C217" s="5" t="s">
        <v>5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343</v>
      </c>
      <c r="B218" s="6" t="s">
        <v>344</v>
      </c>
      <c r="C218" s="5" t="s">
        <v>5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345</v>
      </c>
      <c r="B219" s="6" t="s">
        <v>346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5" t="s">
        <v>690</v>
      </c>
      <c r="B220" s="6" t="s">
        <v>725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ref="I220" si="21">SUM(D220:H220)</f>
        <v>1.03</v>
      </c>
      <c r="J220" s="17">
        <f>+I220*PARAMETROS!$B$8</f>
        <v>1.03E-2</v>
      </c>
      <c r="K220" s="18">
        <f t="shared" ref="K220" si="22">SUM(I220:J220)</f>
        <v>1.0403</v>
      </c>
      <c r="L220" s="18">
        <f>+K220*PARAMETROS!$B$9</f>
        <v>1.0403000000000001E-2</v>
      </c>
      <c r="M220" s="18">
        <f t="shared" ref="M220" si="23">SUM(K220:L220)</f>
        <v>1.0507029999999999</v>
      </c>
    </row>
    <row r="221" spans="1:13" x14ac:dyDescent="0.2">
      <c r="A221" s="20"/>
      <c r="B221" s="4" t="s">
        <v>347</v>
      </c>
      <c r="C221" s="8"/>
      <c r="D221" s="22"/>
      <c r="E221" s="7"/>
      <c r="F221" s="7"/>
      <c r="G221" s="7"/>
      <c r="H221" s="7"/>
      <c r="I221" s="23"/>
      <c r="J221" s="7"/>
      <c r="K221" s="23"/>
      <c r="L221" s="18"/>
      <c r="M221" s="52"/>
    </row>
    <row r="222" spans="1:13" x14ac:dyDescent="0.2">
      <c r="A222" s="21" t="s">
        <v>348</v>
      </c>
      <c r="B222" s="10" t="s">
        <v>349</v>
      </c>
      <c r="C222" s="11"/>
      <c r="D222" s="16"/>
      <c r="E222" s="17"/>
      <c r="F222" s="17"/>
      <c r="G222" s="17"/>
      <c r="H222" s="17"/>
      <c r="I222" s="18"/>
      <c r="J222" s="17"/>
      <c r="K222" s="18"/>
      <c r="L222" s="18"/>
      <c r="M222" s="18"/>
    </row>
    <row r="223" spans="1:13" x14ac:dyDescent="0.2">
      <c r="A223" s="21" t="s">
        <v>350</v>
      </c>
      <c r="B223" s="12" t="s">
        <v>351</v>
      </c>
      <c r="C223" s="11" t="s">
        <v>352</v>
      </c>
      <c r="D223" s="16"/>
      <c r="E223" s="17"/>
      <c r="F223" s="17"/>
      <c r="G223" s="17"/>
      <c r="H223" s="17"/>
      <c r="I223" s="18"/>
      <c r="J223" s="17"/>
      <c r="K223" s="18"/>
      <c r="L223" s="18"/>
      <c r="M223" s="18"/>
    </row>
    <row r="224" spans="1:13" x14ac:dyDescent="0.2">
      <c r="A224" s="21" t="s">
        <v>353</v>
      </c>
      <c r="B224" s="10" t="s">
        <v>354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355</v>
      </c>
      <c r="B225" s="12" t="s">
        <v>356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357</v>
      </c>
      <c r="B226" s="12" t="s">
        <v>358</v>
      </c>
      <c r="C226" s="11" t="s">
        <v>352</v>
      </c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359</v>
      </c>
      <c r="B227" s="12" t="s">
        <v>360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361</v>
      </c>
      <c r="B228" s="10" t="s">
        <v>362</v>
      </c>
      <c r="C228" s="11"/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363</v>
      </c>
      <c r="B229" s="12" t="s">
        <v>364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365</v>
      </c>
      <c r="B230" s="12" t="s">
        <v>366</v>
      </c>
      <c r="C230" s="11" t="s">
        <v>352</v>
      </c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367</v>
      </c>
      <c r="B231" s="12" t="s">
        <v>368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369</v>
      </c>
      <c r="B232" s="10" t="s">
        <v>370</v>
      </c>
      <c r="C232" s="11"/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371</v>
      </c>
      <c r="B233" s="12" t="s">
        <v>372</v>
      </c>
      <c r="C233" s="11" t="s">
        <v>373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374</v>
      </c>
      <c r="B234" s="12" t="s">
        <v>375</v>
      </c>
      <c r="C234" s="11" t="s">
        <v>373</v>
      </c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376</v>
      </c>
      <c r="B235" s="12" t="s">
        <v>377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378</v>
      </c>
      <c r="B236" s="12" t="s">
        <v>379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380</v>
      </c>
      <c r="B237" s="12" t="s">
        <v>381</v>
      </c>
      <c r="C237" s="11" t="s">
        <v>373</v>
      </c>
      <c r="D237" s="16">
        <f>+'CALCULO CAPITALES'!D237</f>
        <v>1</v>
      </c>
      <c r="E237" s="17">
        <f>+D237*PARAMETROS!$B$2</f>
        <v>0.01</v>
      </c>
      <c r="F237" s="17">
        <f>+D237*PARAMETROS!$B$3</f>
        <v>0.01</v>
      </c>
      <c r="G237" s="17"/>
      <c r="H237" s="17">
        <f>+D237*PARAMETROS!$B$7</f>
        <v>0.01</v>
      </c>
      <c r="I237" s="18">
        <f t="shared" ref="I237:I287" si="24">SUM(D237:H237)</f>
        <v>1.03</v>
      </c>
      <c r="J237" s="17">
        <f>+I237*PARAMETROS!$B$8</f>
        <v>1.03E-2</v>
      </c>
      <c r="K237" s="18">
        <f t="shared" ref="K237:K286" si="25">SUM(I237:J237)</f>
        <v>1.0403</v>
      </c>
      <c r="L237" s="18">
        <f>+K237*PARAMETROS!$B$9</f>
        <v>1.0403000000000001E-2</v>
      </c>
      <c r="M237" s="18">
        <f t="shared" ref="M237:M286" si="26">SUM(K237:L237)</f>
        <v>1.0507029999999999</v>
      </c>
    </row>
    <row r="238" spans="1:13" x14ac:dyDescent="0.2">
      <c r="A238" s="21" t="s">
        <v>382</v>
      </c>
      <c r="B238" s="12" t="s">
        <v>383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384</v>
      </c>
      <c r="B239" s="12" t="s">
        <v>385</v>
      </c>
      <c r="C239" s="11" t="s">
        <v>373</v>
      </c>
      <c r="D239" s="16"/>
      <c r="E239" s="17"/>
      <c r="F239" s="17"/>
      <c r="G239" s="17"/>
      <c r="H239" s="17"/>
      <c r="I239" s="18"/>
      <c r="J239" s="17"/>
      <c r="K239" s="18"/>
      <c r="L239" s="18"/>
      <c r="M239" s="18"/>
    </row>
    <row r="240" spans="1:13" x14ac:dyDescent="0.2">
      <c r="A240" s="21" t="s">
        <v>386</v>
      </c>
      <c r="B240" s="12" t="s">
        <v>387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388</v>
      </c>
      <c r="B241" s="12" t="s">
        <v>389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390</v>
      </c>
      <c r="B242" s="12" t="s">
        <v>391</v>
      </c>
      <c r="C242" s="11" t="s">
        <v>352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392</v>
      </c>
      <c r="B243" s="12" t="s">
        <v>393</v>
      </c>
      <c r="C243" s="11" t="s">
        <v>352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394</v>
      </c>
      <c r="B244" s="12" t="s">
        <v>395</v>
      </c>
      <c r="C244" s="11" t="s">
        <v>352</v>
      </c>
      <c r="D244" s="16">
        <f>+'CALCULO CAPITALES'!D244</f>
        <v>1</v>
      </c>
      <c r="E244" s="17">
        <f>+D244*PARAMETROS!$B$2</f>
        <v>0.01</v>
      </c>
      <c r="F244" s="17">
        <f>+D244*PARAMETROS!$B$3</f>
        <v>0.01</v>
      </c>
      <c r="G244" s="17"/>
      <c r="H244" s="17">
        <f>+D244*PARAMETROS!$B$7</f>
        <v>0.01</v>
      </c>
      <c r="I244" s="18">
        <f t="shared" si="24"/>
        <v>1.03</v>
      </c>
      <c r="J244" s="17">
        <f>+I244*PARAMETROS!$B$8</f>
        <v>1.03E-2</v>
      </c>
      <c r="K244" s="18">
        <f t="shared" si="25"/>
        <v>1.0403</v>
      </c>
      <c r="L244" s="18">
        <f>+K244*PARAMETROS!$B$9</f>
        <v>1.0403000000000001E-2</v>
      </c>
      <c r="M244" s="18">
        <f t="shared" si="26"/>
        <v>1.0507029999999999</v>
      </c>
    </row>
    <row r="245" spans="1:13" x14ac:dyDescent="0.2">
      <c r="A245" s="21" t="s">
        <v>396</v>
      </c>
      <c r="B245" s="10" t="s">
        <v>397</v>
      </c>
      <c r="C245" s="11"/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398</v>
      </c>
      <c r="B246" s="12" t="s">
        <v>399</v>
      </c>
      <c r="C246" s="11" t="s">
        <v>373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24"/>
        <v>1.03</v>
      </c>
      <c r="J246" s="17">
        <f>+I246*PARAMETROS!$B$8</f>
        <v>1.03E-2</v>
      </c>
      <c r="K246" s="18">
        <f t="shared" si="25"/>
        <v>1.0403</v>
      </c>
      <c r="L246" s="18">
        <f>+K246*PARAMETROS!$B$9</f>
        <v>1.0403000000000001E-2</v>
      </c>
      <c r="M246" s="18">
        <f t="shared" si="26"/>
        <v>1.0507029999999999</v>
      </c>
    </row>
    <row r="247" spans="1:13" x14ac:dyDescent="0.2">
      <c r="A247" s="21" t="s">
        <v>400</v>
      </c>
      <c r="B247" s="12" t="s">
        <v>530</v>
      </c>
      <c r="C247" s="11" t="s">
        <v>373</v>
      </c>
      <c r="D247" s="16">
        <f>+'CALCULO CAPITALES'!D247</f>
        <v>1</v>
      </c>
      <c r="E247" s="17">
        <f>+D247*PARAMETROS!$B$2</f>
        <v>0.01</v>
      </c>
      <c r="F247" s="17">
        <f>+D247*PARAMETROS!$B$3</f>
        <v>0.01</v>
      </c>
      <c r="G247" s="17"/>
      <c r="H247" s="17">
        <f>+D247*PARAMETROS!$B$7</f>
        <v>0.01</v>
      </c>
      <c r="I247" s="18">
        <f t="shared" si="24"/>
        <v>1.03</v>
      </c>
      <c r="J247" s="17">
        <f>+I247*PARAMETROS!$B$8</f>
        <v>1.03E-2</v>
      </c>
      <c r="K247" s="18">
        <f t="shared" si="25"/>
        <v>1.0403</v>
      </c>
      <c r="L247" s="18">
        <f>+K247*PARAMETROS!$B$9</f>
        <v>1.0403000000000001E-2</v>
      </c>
      <c r="M247" s="18">
        <f t="shared" si="26"/>
        <v>1.0507029999999999</v>
      </c>
    </row>
    <row r="248" spans="1:13" ht="25.5" x14ac:dyDescent="0.2">
      <c r="A248" s="21" t="s">
        <v>401</v>
      </c>
      <c r="B248" s="12" t="s">
        <v>531</v>
      </c>
      <c r="C248" s="11" t="s">
        <v>373</v>
      </c>
      <c r="D248" s="16"/>
      <c r="E248" s="17"/>
      <c r="F248" s="17"/>
      <c r="G248" s="17"/>
      <c r="H248" s="17"/>
      <c r="I248" s="18"/>
      <c r="J248" s="17"/>
      <c r="K248" s="18"/>
      <c r="L248" s="18"/>
      <c r="M248" s="18"/>
    </row>
    <row r="249" spans="1:13" x14ac:dyDescent="0.2">
      <c r="A249" s="21" t="s">
        <v>402</v>
      </c>
      <c r="B249" s="10" t="s">
        <v>403</v>
      </c>
      <c r="C249" s="11"/>
      <c r="D249" s="16"/>
      <c r="E249" s="17"/>
      <c r="F249" s="17"/>
      <c r="G249" s="17"/>
      <c r="H249" s="17"/>
      <c r="I249" s="18"/>
      <c r="J249" s="17"/>
      <c r="K249" s="18"/>
      <c r="L249" s="18"/>
      <c r="M249" s="18"/>
    </row>
    <row r="250" spans="1:13" x14ac:dyDescent="0.2">
      <c r="A250" s="21" t="s">
        <v>404</v>
      </c>
      <c r="B250" s="12" t="s">
        <v>405</v>
      </c>
      <c r="C250" s="11" t="s">
        <v>352</v>
      </c>
      <c r="D250" s="16">
        <f>+'CALCULO CAPITALES'!D250</f>
        <v>1</v>
      </c>
      <c r="E250" s="17">
        <f>+D250*PARAMETROS!$B$2</f>
        <v>0.01</v>
      </c>
      <c r="F250" s="17">
        <f>+D250*PARAMETROS!$B$3</f>
        <v>0.01</v>
      </c>
      <c r="G250" s="17"/>
      <c r="H250" s="17">
        <f>+D250*PARAMETROS!$B$7</f>
        <v>0.01</v>
      </c>
      <c r="I250" s="18">
        <f t="shared" si="24"/>
        <v>1.03</v>
      </c>
      <c r="J250" s="17">
        <f>+I250*PARAMETROS!$B$8</f>
        <v>1.03E-2</v>
      </c>
      <c r="K250" s="18">
        <f t="shared" si="25"/>
        <v>1.0403</v>
      </c>
      <c r="L250" s="18">
        <f>+K250*PARAMETROS!$B$9</f>
        <v>1.0403000000000001E-2</v>
      </c>
      <c r="M250" s="18">
        <f t="shared" si="26"/>
        <v>1.0507029999999999</v>
      </c>
    </row>
    <row r="251" spans="1:13" x14ac:dyDescent="0.2">
      <c r="A251" s="21" t="s">
        <v>406</v>
      </c>
      <c r="B251" s="12" t="s">
        <v>407</v>
      </c>
      <c r="C251" s="11" t="s">
        <v>352</v>
      </c>
      <c r="D251" s="16">
        <f>+'CALCULO CAPITALES'!D251</f>
        <v>1</v>
      </c>
      <c r="E251" s="17">
        <f>+D251*PARAMETROS!$B$2</f>
        <v>0.01</v>
      </c>
      <c r="F251" s="17">
        <f>+D251*PARAMETROS!$B$3</f>
        <v>0.01</v>
      </c>
      <c r="G251" s="17"/>
      <c r="H251" s="17">
        <f>+D251*PARAMETROS!$B$7</f>
        <v>0.01</v>
      </c>
      <c r="I251" s="18">
        <f t="shared" si="24"/>
        <v>1.03</v>
      </c>
      <c r="J251" s="17">
        <f>+I251*PARAMETROS!$B$8</f>
        <v>1.03E-2</v>
      </c>
      <c r="K251" s="18">
        <f t="shared" si="25"/>
        <v>1.0403</v>
      </c>
      <c r="L251" s="18">
        <f>+K251*PARAMETROS!$B$9</f>
        <v>1.0403000000000001E-2</v>
      </c>
      <c r="M251" s="18">
        <f t="shared" si="26"/>
        <v>1.0507029999999999</v>
      </c>
    </row>
    <row r="252" spans="1:13" x14ac:dyDescent="0.2">
      <c r="A252" s="21" t="s">
        <v>408</v>
      </c>
      <c r="B252" s="12" t="s">
        <v>409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4"/>
        <v>1.03</v>
      </c>
      <c r="J252" s="17">
        <f>+I252*PARAMETROS!$B$8</f>
        <v>1.03E-2</v>
      </c>
      <c r="K252" s="18">
        <f t="shared" si="25"/>
        <v>1.0403</v>
      </c>
      <c r="L252" s="18">
        <f>+K252*PARAMETROS!$B$9</f>
        <v>1.0403000000000001E-2</v>
      </c>
      <c r="M252" s="18">
        <f t="shared" si="26"/>
        <v>1.0507029999999999</v>
      </c>
    </row>
    <row r="253" spans="1:13" x14ac:dyDescent="0.2">
      <c r="A253" s="21" t="s">
        <v>410</v>
      </c>
      <c r="B253" s="12" t="s">
        <v>411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4"/>
        <v>1.03</v>
      </c>
      <c r="J253" s="17">
        <f>+I253*PARAMETROS!$B$8</f>
        <v>1.03E-2</v>
      </c>
      <c r="K253" s="18">
        <f t="shared" si="25"/>
        <v>1.0403</v>
      </c>
      <c r="L253" s="18">
        <f>+K253*PARAMETROS!$B$9</f>
        <v>1.0403000000000001E-2</v>
      </c>
      <c r="M253" s="18">
        <f t="shared" si="26"/>
        <v>1.0507029999999999</v>
      </c>
    </row>
    <row r="254" spans="1:13" x14ac:dyDescent="0.2">
      <c r="A254" s="21" t="s">
        <v>412</v>
      </c>
      <c r="B254" s="12" t="s">
        <v>413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4"/>
        <v>1.03</v>
      </c>
      <c r="J254" s="17">
        <f>+I254*PARAMETROS!$B$8</f>
        <v>1.03E-2</v>
      </c>
      <c r="K254" s="18">
        <f t="shared" si="25"/>
        <v>1.0403</v>
      </c>
      <c r="L254" s="18">
        <f>+K254*PARAMETROS!$B$9</f>
        <v>1.0403000000000001E-2</v>
      </c>
      <c r="M254" s="18">
        <f t="shared" si="26"/>
        <v>1.0507029999999999</v>
      </c>
    </row>
    <row r="255" spans="1:13" x14ac:dyDescent="0.2">
      <c r="A255" s="21" t="s">
        <v>414</v>
      </c>
      <c r="B255" s="12" t="s">
        <v>415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4"/>
        <v>1.03</v>
      </c>
      <c r="J255" s="17">
        <f>+I255*PARAMETROS!$B$8</f>
        <v>1.03E-2</v>
      </c>
      <c r="K255" s="18">
        <f t="shared" si="25"/>
        <v>1.0403</v>
      </c>
      <c r="L255" s="18">
        <f>+K255*PARAMETROS!$B$9</f>
        <v>1.0403000000000001E-2</v>
      </c>
      <c r="M255" s="18">
        <f t="shared" si="26"/>
        <v>1.0507029999999999</v>
      </c>
    </row>
    <row r="256" spans="1:13" x14ac:dyDescent="0.2">
      <c r="A256" s="21" t="s">
        <v>416</v>
      </c>
      <c r="B256" s="10" t="s">
        <v>417</v>
      </c>
      <c r="C256" s="11"/>
      <c r="D256" s="16"/>
      <c r="E256" s="17"/>
      <c r="F256" s="17"/>
      <c r="G256" s="17"/>
      <c r="H256" s="17"/>
      <c r="I256" s="18"/>
      <c r="J256" s="17"/>
      <c r="K256" s="18"/>
      <c r="L256" s="18"/>
      <c r="M256" s="18"/>
    </row>
    <row r="257" spans="1:13" x14ac:dyDescent="0.2">
      <c r="A257" s="21" t="s">
        <v>418</v>
      </c>
      <c r="B257" s="12" t="s">
        <v>419</v>
      </c>
      <c r="C257" s="11" t="s">
        <v>373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24"/>
        <v>1.03</v>
      </c>
      <c r="J257" s="17">
        <f>+I257*PARAMETROS!$B$8</f>
        <v>1.03E-2</v>
      </c>
      <c r="K257" s="18">
        <f t="shared" si="25"/>
        <v>1.0403</v>
      </c>
      <c r="L257" s="18">
        <f>+K257*PARAMETROS!$B$9</f>
        <v>1.0403000000000001E-2</v>
      </c>
      <c r="M257" s="18">
        <f t="shared" si="26"/>
        <v>1.0507029999999999</v>
      </c>
    </row>
    <row r="258" spans="1:13" x14ac:dyDescent="0.2">
      <c r="A258" s="21" t="s">
        <v>420</v>
      </c>
      <c r="B258" s="12" t="s">
        <v>421</v>
      </c>
      <c r="C258" s="11" t="s">
        <v>373</v>
      </c>
      <c r="D258" s="16">
        <f>+'CALCULO CAPITALES'!D258</f>
        <v>1</v>
      </c>
      <c r="E258" s="17">
        <f>+D258*PARAMETROS!$B$2</f>
        <v>0.01</v>
      </c>
      <c r="F258" s="17">
        <f>+D258*PARAMETROS!$B$3</f>
        <v>0.01</v>
      </c>
      <c r="G258" s="17"/>
      <c r="H258" s="17">
        <f>+D258*PARAMETROS!$B$7</f>
        <v>0.01</v>
      </c>
      <c r="I258" s="18">
        <f t="shared" si="24"/>
        <v>1.03</v>
      </c>
      <c r="J258" s="17">
        <f>+I258*PARAMETROS!$B$8</f>
        <v>1.03E-2</v>
      </c>
      <c r="K258" s="18">
        <f t="shared" si="25"/>
        <v>1.0403</v>
      </c>
      <c r="L258" s="18">
        <f>+K258*PARAMETROS!$B$9</f>
        <v>1.0403000000000001E-2</v>
      </c>
      <c r="M258" s="18">
        <f t="shared" si="26"/>
        <v>1.0507029999999999</v>
      </c>
    </row>
    <row r="259" spans="1:13" x14ac:dyDescent="0.2">
      <c r="A259" s="21" t="s">
        <v>422</v>
      </c>
      <c r="B259" s="12" t="s">
        <v>423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4"/>
        <v>1.03</v>
      </c>
      <c r="J259" s="17">
        <f>+I259*PARAMETROS!$B$8</f>
        <v>1.03E-2</v>
      </c>
      <c r="K259" s="18">
        <f t="shared" si="25"/>
        <v>1.0403</v>
      </c>
      <c r="L259" s="18">
        <f>+K259*PARAMETROS!$B$9</f>
        <v>1.0403000000000001E-2</v>
      </c>
      <c r="M259" s="18">
        <f t="shared" si="26"/>
        <v>1.0507029999999999</v>
      </c>
    </row>
    <row r="260" spans="1:13" x14ac:dyDescent="0.2">
      <c r="A260" s="21" t="s">
        <v>424</v>
      </c>
      <c r="B260" s="12" t="s">
        <v>425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4"/>
        <v>1.03</v>
      </c>
      <c r="J260" s="17">
        <f>+I260*PARAMETROS!$B$8</f>
        <v>1.03E-2</v>
      </c>
      <c r="K260" s="18">
        <f t="shared" si="25"/>
        <v>1.0403</v>
      </c>
      <c r="L260" s="18">
        <f>+K260*PARAMETROS!$B$9</f>
        <v>1.0403000000000001E-2</v>
      </c>
      <c r="M260" s="18">
        <f t="shared" si="26"/>
        <v>1.0507029999999999</v>
      </c>
    </row>
    <row r="261" spans="1:13" x14ac:dyDescent="0.2">
      <c r="A261" s="21" t="s">
        <v>426</v>
      </c>
      <c r="B261" s="10" t="s">
        <v>427</v>
      </c>
      <c r="C261" s="11"/>
      <c r="D261" s="16"/>
      <c r="E261" s="17"/>
      <c r="F261" s="17"/>
      <c r="G261" s="17"/>
      <c r="H261" s="17"/>
      <c r="I261" s="18"/>
      <c r="J261" s="17"/>
      <c r="K261" s="18"/>
      <c r="L261" s="18"/>
      <c r="M261" s="18"/>
    </row>
    <row r="262" spans="1:13" x14ac:dyDescent="0.2">
      <c r="A262" s="21" t="s">
        <v>428</v>
      </c>
      <c r="B262" s="12" t="s">
        <v>429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24"/>
        <v>1.03</v>
      </c>
      <c r="J262" s="17">
        <f>+I262*PARAMETROS!$B$8</f>
        <v>1.03E-2</v>
      </c>
      <c r="K262" s="18">
        <f t="shared" si="25"/>
        <v>1.0403</v>
      </c>
      <c r="L262" s="18">
        <f>+K262*PARAMETROS!$B$9</f>
        <v>1.0403000000000001E-2</v>
      </c>
      <c r="M262" s="18">
        <f t="shared" si="26"/>
        <v>1.0507029999999999</v>
      </c>
    </row>
    <row r="263" spans="1:13" x14ac:dyDescent="0.2">
      <c r="A263" s="21" t="s">
        <v>430</v>
      </c>
      <c r="B263" s="10" t="s">
        <v>431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432</v>
      </c>
      <c r="B264" s="12" t="s">
        <v>433</v>
      </c>
      <c r="C264" s="11" t="s">
        <v>203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24"/>
        <v>1.03</v>
      </c>
      <c r="J264" s="17">
        <f>+I264*PARAMETROS!$B$8</f>
        <v>1.03E-2</v>
      </c>
      <c r="K264" s="18">
        <f t="shared" si="25"/>
        <v>1.0403</v>
      </c>
      <c r="L264" s="18">
        <f>+K264*PARAMETROS!$B$9</f>
        <v>1.0403000000000001E-2</v>
      </c>
      <c r="M264" s="18">
        <f t="shared" si="26"/>
        <v>1.0507029999999999</v>
      </c>
    </row>
    <row r="265" spans="1:13" x14ac:dyDescent="0.2">
      <c r="A265" s="21" t="s">
        <v>434</v>
      </c>
      <c r="B265" s="10" t="s">
        <v>435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436</v>
      </c>
      <c r="B266" s="12" t="s">
        <v>437</v>
      </c>
      <c r="C266" s="11" t="s">
        <v>438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24"/>
        <v>1.03</v>
      </c>
      <c r="J266" s="17">
        <f>+I266*PARAMETROS!$B$8</f>
        <v>1.03E-2</v>
      </c>
      <c r="K266" s="18">
        <f t="shared" si="25"/>
        <v>1.0403</v>
      </c>
      <c r="L266" s="18">
        <f>+K266*PARAMETROS!$B$9</f>
        <v>1.0403000000000001E-2</v>
      </c>
      <c r="M266" s="18">
        <f t="shared" si="26"/>
        <v>1.0507029999999999</v>
      </c>
    </row>
    <row r="267" spans="1:13" x14ac:dyDescent="0.2">
      <c r="A267" s="21" t="s">
        <v>439</v>
      </c>
      <c r="B267" s="12" t="s">
        <v>440</v>
      </c>
      <c r="C267" s="11" t="s">
        <v>438</v>
      </c>
      <c r="D267" s="16">
        <f>+'CALCULO CAPITALES'!D267</f>
        <v>1</v>
      </c>
      <c r="E267" s="17">
        <f>+D267*PARAMETROS!$B$2</f>
        <v>0.01</v>
      </c>
      <c r="F267" s="17">
        <f>+D267*PARAMETROS!$B$3</f>
        <v>0.01</v>
      </c>
      <c r="G267" s="17"/>
      <c r="H267" s="17">
        <f>+D267*PARAMETROS!$B$7</f>
        <v>0.01</v>
      </c>
      <c r="I267" s="18">
        <f t="shared" si="24"/>
        <v>1.03</v>
      </c>
      <c r="J267" s="17">
        <f>+I267*PARAMETROS!$B$8</f>
        <v>1.03E-2</v>
      </c>
      <c r="K267" s="18">
        <f t="shared" si="25"/>
        <v>1.0403</v>
      </c>
      <c r="L267" s="18">
        <f>+K267*PARAMETROS!$B$9</f>
        <v>1.0403000000000001E-2</v>
      </c>
      <c r="M267" s="18">
        <f t="shared" si="26"/>
        <v>1.0507029999999999</v>
      </c>
    </row>
    <row r="268" spans="1:13" x14ac:dyDescent="0.2">
      <c r="A268" s="21" t="s">
        <v>441</v>
      </c>
      <c r="B268" s="12" t="s">
        <v>442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4"/>
        <v>1.03</v>
      </c>
      <c r="J268" s="17">
        <f>+I268*PARAMETROS!$B$8</f>
        <v>1.03E-2</v>
      </c>
      <c r="K268" s="18">
        <f t="shared" si="25"/>
        <v>1.0403</v>
      </c>
      <c r="L268" s="18">
        <f>+K268*PARAMETROS!$B$9</f>
        <v>1.0403000000000001E-2</v>
      </c>
      <c r="M268" s="18">
        <f t="shared" si="26"/>
        <v>1.0507029999999999</v>
      </c>
    </row>
    <row r="269" spans="1:13" x14ac:dyDescent="0.2">
      <c r="A269" s="21" t="s">
        <v>443</v>
      </c>
      <c r="B269" s="10" t="s">
        <v>444</v>
      </c>
      <c r="C269" s="11"/>
      <c r="D269" s="16"/>
      <c r="E269" s="17"/>
      <c r="F269" s="17"/>
      <c r="G269" s="17"/>
      <c r="H269" s="17"/>
      <c r="I269" s="18"/>
      <c r="J269" s="17"/>
      <c r="K269" s="18"/>
      <c r="L269" s="18"/>
      <c r="M269" s="18"/>
    </row>
    <row r="270" spans="1:13" x14ac:dyDescent="0.2">
      <c r="A270" s="21" t="s">
        <v>445</v>
      </c>
      <c r="B270" s="12" t="s">
        <v>446</v>
      </c>
      <c r="C270" s="5" t="s">
        <v>24</v>
      </c>
      <c r="D270" s="16"/>
      <c r="E270" s="17"/>
      <c r="F270" s="17"/>
      <c r="G270" s="17"/>
      <c r="H270" s="17"/>
      <c r="I270" s="18"/>
      <c r="J270" s="17"/>
      <c r="K270" s="18"/>
      <c r="L270" s="18"/>
      <c r="M270" s="18"/>
    </row>
    <row r="271" spans="1:13" x14ac:dyDescent="0.2">
      <c r="A271" s="21" t="s">
        <v>448</v>
      </c>
      <c r="B271" s="12" t="s">
        <v>449</v>
      </c>
      <c r="C271" s="5" t="s">
        <v>24</v>
      </c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450</v>
      </c>
      <c r="B272" s="12" t="s">
        <v>451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452</v>
      </c>
      <c r="B273" s="12" t="s">
        <v>453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454</v>
      </c>
      <c r="B274" s="12" t="s">
        <v>455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456</v>
      </c>
      <c r="B275" s="10" t="s">
        <v>457</v>
      </c>
      <c r="C275" s="11"/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458</v>
      </c>
      <c r="B276" s="12" t="s">
        <v>459</v>
      </c>
      <c r="C276" s="9" t="s">
        <v>316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460</v>
      </c>
      <c r="B277" s="12" t="s">
        <v>461</v>
      </c>
      <c r="C277" s="11" t="s">
        <v>373</v>
      </c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462</v>
      </c>
      <c r="B278" s="10" t="s">
        <v>463</v>
      </c>
      <c r="C278" s="11"/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464</v>
      </c>
      <c r="B279" s="12" t="s">
        <v>465</v>
      </c>
      <c r="C279" s="11" t="s">
        <v>352</v>
      </c>
      <c r="D279" s="16">
        <f>+'CALCULO CAPITALES'!D279</f>
        <v>1</v>
      </c>
      <c r="E279" s="17">
        <f>+D279*PARAMETROS!$B$2</f>
        <v>0.01</v>
      </c>
      <c r="F279" s="17">
        <f>+D279*PARAMETROS!$B$3</f>
        <v>0.01</v>
      </c>
      <c r="G279" s="17"/>
      <c r="H279" s="17">
        <f>+D279*PARAMETROS!$B$7</f>
        <v>0.01</v>
      </c>
      <c r="I279" s="18">
        <f t="shared" si="24"/>
        <v>1.03</v>
      </c>
      <c r="J279" s="17">
        <f>+I279*PARAMETROS!$B$8</f>
        <v>1.03E-2</v>
      </c>
      <c r="K279" s="18">
        <f t="shared" si="25"/>
        <v>1.0403</v>
      </c>
      <c r="L279" s="18">
        <f>+K279*PARAMETROS!$B$9</f>
        <v>1.0403000000000001E-2</v>
      </c>
      <c r="M279" s="18">
        <f t="shared" si="26"/>
        <v>1.0507029999999999</v>
      </c>
    </row>
    <row r="280" spans="1:13" x14ac:dyDescent="0.2">
      <c r="A280" s="21" t="s">
        <v>466</v>
      </c>
      <c r="B280" s="12" t="s">
        <v>467</v>
      </c>
      <c r="C280" s="11" t="s">
        <v>373</v>
      </c>
      <c r="D280" s="16">
        <f>+'CALCULO CAPITALES'!D280</f>
        <v>1</v>
      </c>
      <c r="E280" s="17">
        <f>+D280*PARAMETROS!$B$2</f>
        <v>0.01</v>
      </c>
      <c r="F280" s="17">
        <f>+D280*PARAMETROS!$B$3</f>
        <v>0.01</v>
      </c>
      <c r="G280" s="17"/>
      <c r="H280" s="17">
        <f>+D280*PARAMETROS!$B$7</f>
        <v>0.01</v>
      </c>
      <c r="I280" s="18">
        <f t="shared" si="24"/>
        <v>1.03</v>
      </c>
      <c r="J280" s="17">
        <f>+I280*PARAMETROS!$B$8</f>
        <v>1.03E-2</v>
      </c>
      <c r="K280" s="18">
        <f t="shared" si="25"/>
        <v>1.0403</v>
      </c>
      <c r="L280" s="18">
        <f>+K280*PARAMETROS!$B$9</f>
        <v>1.0403000000000001E-2</v>
      </c>
      <c r="M280" s="18">
        <f t="shared" si="26"/>
        <v>1.0507029999999999</v>
      </c>
    </row>
    <row r="281" spans="1:13" x14ac:dyDescent="0.2">
      <c r="A281" s="21" t="s">
        <v>468</v>
      </c>
      <c r="B281" s="10" t="s">
        <v>469</v>
      </c>
      <c r="C281" s="11"/>
      <c r="D281" s="16"/>
      <c r="E281" s="17"/>
      <c r="F281" s="17"/>
      <c r="G281" s="17"/>
      <c r="H281" s="17"/>
      <c r="I281" s="18"/>
      <c r="J281" s="17"/>
      <c r="K281" s="18"/>
      <c r="L281" s="18"/>
      <c r="M281" s="18"/>
    </row>
    <row r="282" spans="1:13" x14ac:dyDescent="0.2">
      <c r="A282" s="21" t="s">
        <v>470</v>
      </c>
      <c r="B282" s="12" t="s">
        <v>471</v>
      </c>
      <c r="C282" s="11" t="s">
        <v>352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24"/>
        <v>1.03</v>
      </c>
      <c r="J282" s="17">
        <f>+I282*PARAMETROS!$B$8</f>
        <v>1.03E-2</v>
      </c>
      <c r="K282" s="18">
        <f t="shared" si="25"/>
        <v>1.0403</v>
      </c>
      <c r="L282" s="18">
        <f>+K282*PARAMETROS!$B$9</f>
        <v>1.0403000000000001E-2</v>
      </c>
      <c r="M282" s="18">
        <f t="shared" si="26"/>
        <v>1.0507029999999999</v>
      </c>
    </row>
    <row r="283" spans="1:13" x14ac:dyDescent="0.2">
      <c r="A283" s="21" t="s">
        <v>472</v>
      </c>
      <c r="B283" s="12" t="s">
        <v>473</v>
      </c>
      <c r="C283" s="11" t="s">
        <v>352</v>
      </c>
      <c r="D283" s="16">
        <f>+'CALCULO CAPITALES'!D283</f>
        <v>1</v>
      </c>
      <c r="E283" s="17">
        <f>+D283*PARAMETROS!$B$2</f>
        <v>0.01</v>
      </c>
      <c r="F283" s="17">
        <f>+D283*PARAMETROS!$B$3</f>
        <v>0.01</v>
      </c>
      <c r="G283" s="17"/>
      <c r="H283" s="17">
        <f>+D283*PARAMETROS!$B$7</f>
        <v>0.01</v>
      </c>
      <c r="I283" s="18">
        <f t="shared" si="24"/>
        <v>1.03</v>
      </c>
      <c r="J283" s="17">
        <f>+I283*PARAMETROS!$B$8</f>
        <v>1.03E-2</v>
      </c>
      <c r="K283" s="18">
        <f t="shared" si="25"/>
        <v>1.0403</v>
      </c>
      <c r="L283" s="18">
        <f>+K283*PARAMETROS!$B$9</f>
        <v>1.0403000000000001E-2</v>
      </c>
      <c r="M283" s="18">
        <f t="shared" si="26"/>
        <v>1.0507029999999999</v>
      </c>
    </row>
    <row r="284" spans="1:13" x14ac:dyDescent="0.2">
      <c r="A284" s="21" t="s">
        <v>474</v>
      </c>
      <c r="B284" s="12" t="s">
        <v>475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4"/>
        <v>1.03</v>
      </c>
      <c r="J284" s="17">
        <f>+I284*PARAMETROS!$B$8</f>
        <v>1.03E-2</v>
      </c>
      <c r="K284" s="18">
        <f t="shared" si="25"/>
        <v>1.0403</v>
      </c>
      <c r="L284" s="18">
        <f>+K284*PARAMETROS!$B$9</f>
        <v>1.0403000000000001E-2</v>
      </c>
      <c r="M284" s="18">
        <f t="shared" si="26"/>
        <v>1.0507029999999999</v>
      </c>
    </row>
    <row r="285" spans="1:13" x14ac:dyDescent="0.2">
      <c r="A285" s="21" t="s">
        <v>476</v>
      </c>
      <c r="B285" s="12" t="s">
        <v>477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4"/>
        <v>1.03</v>
      </c>
      <c r="J285" s="17">
        <f>+I285*PARAMETROS!$B$8</f>
        <v>1.03E-2</v>
      </c>
      <c r="K285" s="18">
        <f t="shared" si="25"/>
        <v>1.0403</v>
      </c>
      <c r="L285" s="18">
        <f>+K285*PARAMETROS!$B$9</f>
        <v>1.0403000000000001E-2</v>
      </c>
      <c r="M285" s="18">
        <f t="shared" si="26"/>
        <v>1.0507029999999999</v>
      </c>
    </row>
    <row r="286" spans="1:13" x14ac:dyDescent="0.2">
      <c r="A286" s="21" t="s">
        <v>478</v>
      </c>
      <c r="B286" s="12" t="s">
        <v>479</v>
      </c>
      <c r="C286" s="11" t="s">
        <v>373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4"/>
        <v>1.03</v>
      </c>
      <c r="J286" s="17">
        <f>+I286*PARAMETROS!$B$8</f>
        <v>1.03E-2</v>
      </c>
      <c r="K286" s="18">
        <f t="shared" si="25"/>
        <v>1.0403</v>
      </c>
      <c r="L286" s="18">
        <f>+K286*PARAMETROS!$B$9</f>
        <v>1.0403000000000001E-2</v>
      </c>
      <c r="M286" s="18">
        <f t="shared" si="26"/>
        <v>1.0507029999999999</v>
      </c>
    </row>
    <row r="287" spans="1:13" x14ac:dyDescent="0.2">
      <c r="A287" s="21" t="s">
        <v>480</v>
      </c>
      <c r="B287" s="12" t="s">
        <v>481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4"/>
        <v>1.03</v>
      </c>
      <c r="J287" s="17">
        <f>+I287*PARAMETROS!$B$8</f>
        <v>1.03E-2</v>
      </c>
      <c r="K287" s="18">
        <f>SUM(I287:J287)</f>
        <v>1.0403</v>
      </c>
      <c r="L287" s="18">
        <f>+K287*PARAMETROS!$B$9</f>
        <v>1.0403000000000001E-2</v>
      </c>
      <c r="M287" s="18">
        <f>SUM(K287:L287)</f>
        <v>1.0507029999999999</v>
      </c>
    </row>
    <row r="288" spans="1:13" x14ac:dyDescent="0.2">
      <c r="A288" s="21" t="s">
        <v>482</v>
      </c>
      <c r="B288" s="12" t="s">
        <v>483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ref="I288:I350" si="27">SUM(D288:H288)</f>
        <v>1.03</v>
      </c>
      <c r="J288" s="17">
        <f>+I288*PARAMETROS!$B$8</f>
        <v>1.03E-2</v>
      </c>
      <c r="K288" s="18">
        <f>SUM(I288:J288)</f>
        <v>1.0403</v>
      </c>
      <c r="L288" s="18">
        <f>+K288*PARAMETROS!$B$9</f>
        <v>1.0403000000000001E-2</v>
      </c>
      <c r="M288" s="18">
        <f>SUM(K288:L288)</f>
        <v>1.0507029999999999</v>
      </c>
    </row>
    <row r="289" spans="1:13" x14ac:dyDescent="0.2">
      <c r="A289" s="21" t="s">
        <v>484</v>
      </c>
      <c r="B289" s="10" t="s">
        <v>485</v>
      </c>
      <c r="C289" s="11"/>
      <c r="D289" s="16"/>
      <c r="E289" s="17"/>
      <c r="F289" s="17"/>
      <c r="G289" s="17"/>
      <c r="H289" s="17"/>
      <c r="I289" s="18"/>
      <c r="J289" s="17"/>
      <c r="K289" s="18"/>
      <c r="L289" s="18"/>
      <c r="M289" s="18"/>
    </row>
    <row r="290" spans="1:13" x14ac:dyDescent="0.2">
      <c r="A290" s="21" t="s">
        <v>486</v>
      </c>
      <c r="B290" s="12" t="s">
        <v>487</v>
      </c>
      <c r="C290" s="11" t="s">
        <v>5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si="27"/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488</v>
      </c>
      <c r="B291" s="10" t="s">
        <v>489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490</v>
      </c>
      <c r="B292" s="12" t="s">
        <v>491</v>
      </c>
      <c r="C292" s="11" t="s">
        <v>447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27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492</v>
      </c>
      <c r="B293" s="12" t="s">
        <v>493</v>
      </c>
      <c r="C293" s="11" t="s">
        <v>447</v>
      </c>
      <c r="D293" s="16">
        <f>+'CALCULO CAPITALES'!D293</f>
        <v>1</v>
      </c>
      <c r="E293" s="17">
        <f>+D293*PARAMETROS!$B$2</f>
        <v>0.01</v>
      </c>
      <c r="F293" s="17">
        <f>+D293*PARAMETROS!$B$3</f>
        <v>0.01</v>
      </c>
      <c r="G293" s="17"/>
      <c r="H293" s="17">
        <f>+D293*PARAMETROS!$B$7</f>
        <v>0.01</v>
      </c>
      <c r="I293" s="18">
        <f t="shared" si="27"/>
        <v>1.03</v>
      </c>
      <c r="J293" s="17">
        <f>+I293*PARAMETROS!$B$8</f>
        <v>1.03E-2</v>
      </c>
      <c r="K293" s="18">
        <f>SUM(I293:J293)</f>
        <v>1.0403</v>
      </c>
      <c r="L293" s="18">
        <f>+K293*PARAMETROS!$B$9</f>
        <v>1.0403000000000001E-2</v>
      </c>
      <c r="M293" s="18">
        <f>SUM(K293:L293)</f>
        <v>1.0507029999999999</v>
      </c>
    </row>
    <row r="294" spans="1:13" x14ac:dyDescent="0.2">
      <c r="A294" s="21" t="s">
        <v>494</v>
      </c>
      <c r="B294" s="12" t="s">
        <v>495</v>
      </c>
      <c r="C294" s="11"/>
      <c r="D294" s="16"/>
      <c r="E294" s="17"/>
      <c r="F294" s="17"/>
      <c r="G294" s="17"/>
      <c r="H294" s="17"/>
      <c r="I294" s="18"/>
      <c r="J294" s="17"/>
      <c r="K294" s="18"/>
      <c r="L294" s="18"/>
      <c r="M294" s="18"/>
    </row>
    <row r="295" spans="1:13" x14ac:dyDescent="0.2">
      <c r="A295" s="21" t="s">
        <v>496</v>
      </c>
      <c r="B295" s="10" t="s">
        <v>497</v>
      </c>
      <c r="C295" s="11"/>
      <c r="D295" s="16"/>
      <c r="E295" s="17"/>
      <c r="F295" s="17"/>
      <c r="G295" s="17"/>
      <c r="H295" s="17"/>
      <c r="I295" s="18"/>
      <c r="J295" s="17"/>
      <c r="K295" s="18"/>
      <c r="L295" s="18"/>
      <c r="M295" s="18"/>
    </row>
    <row r="296" spans="1:13" x14ac:dyDescent="0.2">
      <c r="A296" s="21" t="s">
        <v>498</v>
      </c>
      <c r="B296" s="12" t="s">
        <v>499</v>
      </c>
      <c r="C296" s="11" t="s">
        <v>447</v>
      </c>
      <c r="D296" s="16">
        <f>+'CALCULO CAPITALES'!D296</f>
        <v>1</v>
      </c>
      <c r="E296" s="17">
        <f>+D296*PARAMETROS!$B$2</f>
        <v>0.01</v>
      </c>
      <c r="F296" s="17">
        <f>+D296*PARAMETROS!$B$3</f>
        <v>0.01</v>
      </c>
      <c r="G296" s="17"/>
      <c r="H296" s="17">
        <f>+D296*PARAMETROS!$B$7</f>
        <v>0.01</v>
      </c>
      <c r="I296" s="18">
        <f t="shared" si="27"/>
        <v>1.03</v>
      </c>
      <c r="J296" s="17">
        <f>+I296*PARAMETROS!$B$8</f>
        <v>1.03E-2</v>
      </c>
      <c r="K296" s="18">
        <f>SUM(I296:J296)</f>
        <v>1.0403</v>
      </c>
      <c r="L296" s="18">
        <f>+K296*PARAMETROS!$B$9</f>
        <v>1.0403000000000001E-2</v>
      </c>
      <c r="M296" s="18">
        <f>SUM(K296:L296)</f>
        <v>1.0507029999999999</v>
      </c>
    </row>
    <row r="297" spans="1:13" x14ac:dyDescent="0.2">
      <c r="A297" s="21" t="s">
        <v>500</v>
      </c>
      <c r="B297" s="12" t="s">
        <v>501</v>
      </c>
      <c r="C297" s="11" t="s">
        <v>447</v>
      </c>
      <c r="D297" s="16">
        <f>+'CALCULO CAPITALES'!D297</f>
        <v>1</v>
      </c>
      <c r="E297" s="17">
        <f>+D297*PARAMETROS!$B$2</f>
        <v>0.01</v>
      </c>
      <c r="F297" s="17">
        <f>+D297*PARAMETROS!$B$3</f>
        <v>0.01</v>
      </c>
      <c r="G297" s="17"/>
      <c r="H297" s="17">
        <f>+D297*PARAMETROS!$B$7</f>
        <v>0.01</v>
      </c>
      <c r="I297" s="18">
        <f t="shared" si="27"/>
        <v>1.03</v>
      </c>
      <c r="J297" s="17">
        <f>+I297*PARAMETROS!$B$8</f>
        <v>1.03E-2</v>
      </c>
      <c r="K297" s="18">
        <f>SUM(I297:J297)</f>
        <v>1.0403</v>
      </c>
      <c r="L297" s="18">
        <f>+K297*PARAMETROS!$B$9</f>
        <v>1.0403000000000001E-2</v>
      </c>
      <c r="M297" s="18">
        <f>SUM(K297:L297)</f>
        <v>1.0507029999999999</v>
      </c>
    </row>
    <row r="298" spans="1:13" x14ac:dyDescent="0.2">
      <c r="A298" s="21" t="s">
        <v>502</v>
      </c>
      <c r="B298" s="10" t="s">
        <v>503</v>
      </c>
      <c r="C298" s="11"/>
      <c r="D298" s="16"/>
      <c r="E298" s="17"/>
      <c r="F298" s="17"/>
      <c r="G298" s="17"/>
      <c r="H298" s="17"/>
      <c r="I298" s="18"/>
      <c r="J298" s="17"/>
      <c r="K298" s="18"/>
      <c r="L298" s="18"/>
      <c r="M298" s="18"/>
    </row>
    <row r="299" spans="1:13" x14ac:dyDescent="0.2">
      <c r="A299" s="21" t="s">
        <v>504</v>
      </c>
      <c r="B299" s="12" t="s">
        <v>505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27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506</v>
      </c>
      <c r="B300" s="12" t="s">
        <v>507</v>
      </c>
      <c r="C300" s="11" t="s">
        <v>447</v>
      </c>
      <c r="D300" s="16">
        <f>+'CALCULO CAPITALES'!D300</f>
        <v>1</v>
      </c>
      <c r="E300" s="17">
        <f>+D300*PARAMETROS!$B$2</f>
        <v>0.01</v>
      </c>
      <c r="F300" s="17">
        <f>+D300*PARAMETROS!$B$3</f>
        <v>0.01</v>
      </c>
      <c r="G300" s="17"/>
      <c r="H300" s="17">
        <f>+D300*PARAMETROS!$B$7</f>
        <v>0.01</v>
      </c>
      <c r="I300" s="18">
        <f t="shared" si="27"/>
        <v>1.03</v>
      </c>
      <c r="J300" s="17">
        <f>+I300*PARAMETROS!$B$8</f>
        <v>1.03E-2</v>
      </c>
      <c r="K300" s="18">
        <f>SUM(I300:J300)</f>
        <v>1.0403</v>
      </c>
      <c r="L300" s="18">
        <f>+K300*PARAMETROS!$B$9</f>
        <v>1.0403000000000001E-2</v>
      </c>
      <c r="M300" s="18">
        <f>SUM(K300:L300)</f>
        <v>1.0507029999999999</v>
      </c>
    </row>
    <row r="301" spans="1:13" x14ac:dyDescent="0.2">
      <c r="A301" s="21" t="s">
        <v>508</v>
      </c>
      <c r="B301" s="12" t="s">
        <v>509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27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37" t="s">
        <v>510</v>
      </c>
      <c r="B302" s="38" t="s">
        <v>511</v>
      </c>
      <c r="C302" s="39" t="s">
        <v>447</v>
      </c>
      <c r="D302" s="43">
        <f>+'CALCULO CAPITALES'!D302</f>
        <v>1</v>
      </c>
      <c r="E302" s="41">
        <f>+D302*PARAMETROS!$B$2</f>
        <v>0.01</v>
      </c>
      <c r="F302" s="41">
        <f>+D302*PARAMETROS!$B$3</f>
        <v>0.01</v>
      </c>
      <c r="G302" s="41"/>
      <c r="H302" s="41">
        <f>+D302*PARAMETROS!$B$7</f>
        <v>0.01</v>
      </c>
      <c r="I302" s="42">
        <f t="shared" si="27"/>
        <v>1.03</v>
      </c>
      <c r="J302" s="41">
        <f>+I302*PARAMETROS!$B$8</f>
        <v>1.03E-2</v>
      </c>
      <c r="K302" s="42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532</v>
      </c>
      <c r="B303" s="10" t="s">
        <v>533</v>
      </c>
      <c r="C303" s="39"/>
      <c r="D303" s="43"/>
      <c r="E303" s="41"/>
      <c r="F303" s="41"/>
      <c r="G303" s="41"/>
      <c r="H303" s="41"/>
      <c r="I303" s="42"/>
      <c r="J303" s="41"/>
      <c r="K303" s="42"/>
      <c r="L303" s="18"/>
      <c r="M303" s="18"/>
    </row>
    <row r="304" spans="1:13" x14ac:dyDescent="0.2">
      <c r="A304" s="37" t="s">
        <v>534</v>
      </c>
      <c r="B304" s="38" t="s">
        <v>537</v>
      </c>
      <c r="C304" s="39" t="s">
        <v>622</v>
      </c>
      <c r="D304" s="43"/>
      <c r="E304" s="41"/>
      <c r="F304" s="41"/>
      <c r="G304" s="41"/>
      <c r="H304" s="41"/>
      <c r="I304" s="42"/>
      <c r="J304" s="41"/>
      <c r="K304" s="42"/>
      <c r="L304" s="18"/>
      <c r="M304" s="18"/>
    </row>
    <row r="305" spans="1:13" x14ac:dyDescent="0.2">
      <c r="A305" s="37" t="s">
        <v>535</v>
      </c>
      <c r="B305" s="38" t="s">
        <v>538</v>
      </c>
      <c r="C305" s="39" t="s">
        <v>623</v>
      </c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536</v>
      </c>
      <c r="B306" s="38" t="s">
        <v>539</v>
      </c>
      <c r="C306" s="39" t="s">
        <v>624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540</v>
      </c>
      <c r="B307" s="38" t="s">
        <v>543</v>
      </c>
      <c r="C307" s="39" t="s">
        <v>622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541</v>
      </c>
      <c r="B308" s="38" t="s">
        <v>544</v>
      </c>
      <c r="C308" s="39" t="s">
        <v>623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542</v>
      </c>
      <c r="B309" s="38" t="s">
        <v>545</v>
      </c>
      <c r="C309" s="39" t="s">
        <v>624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691</v>
      </c>
      <c r="B310" s="38" t="s">
        <v>694</v>
      </c>
      <c r="C310" s="39" t="s">
        <v>696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692</v>
      </c>
      <c r="B311" s="38" t="s">
        <v>697</v>
      </c>
      <c r="C311" s="39" t="s">
        <v>695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693</v>
      </c>
      <c r="B312" s="38" t="s">
        <v>698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/>
      <c r="B313" s="38"/>
      <c r="C313" s="39"/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546</v>
      </c>
      <c r="B314" s="10" t="s">
        <v>547</v>
      </c>
      <c r="C314" s="39"/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 t="s">
        <v>548</v>
      </c>
      <c r="B315" s="38" t="s">
        <v>740</v>
      </c>
      <c r="C315" s="39" t="s">
        <v>24</v>
      </c>
      <c r="D315" s="43">
        <f>+'CALCULO CAPITALES'!D315</f>
        <v>1</v>
      </c>
      <c r="E315" s="41">
        <f>+D315*PARAMETROS!$B$2</f>
        <v>0.01</v>
      </c>
      <c r="F315" s="41">
        <f>+D315*PARAMETROS!$B$3</f>
        <v>0.01</v>
      </c>
      <c r="G315" s="41">
        <f>+D315*PARAMETROS!$B$6</f>
        <v>0.01</v>
      </c>
      <c r="H315" s="41">
        <f>+D315*PARAMETROS!$B$7</f>
        <v>0.01</v>
      </c>
      <c r="I315" s="42">
        <f t="shared" si="27"/>
        <v>1.04</v>
      </c>
      <c r="J315" s="41">
        <f>+I315*PARAMETROS!$B$8</f>
        <v>1.0400000000000001E-2</v>
      </c>
      <c r="K315" s="42">
        <f t="shared" ref="K315:K350" si="28">SUM(I315:J315)</f>
        <v>1.0504</v>
      </c>
      <c r="L315" s="18">
        <f>+K315*PARAMETROS!$B$9</f>
        <v>1.0503999999999999E-2</v>
      </c>
      <c r="M315" s="18">
        <f t="shared" ref="M315:M350" si="29">SUM(K315:L315)</f>
        <v>1.0609040000000001</v>
      </c>
    </row>
    <row r="316" spans="1:13" x14ac:dyDescent="0.2">
      <c r="A316" s="37" t="s">
        <v>549</v>
      </c>
      <c r="B316" s="38" t="s">
        <v>741</v>
      </c>
      <c r="C316" s="39" t="s">
        <v>550</v>
      </c>
      <c r="D316" s="43">
        <f>+'CALCULO CAPITALES'!D316</f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1">
        <f>+D316*PARAMETROS!$B$7</f>
        <v>0.01</v>
      </c>
      <c r="I316" s="42">
        <f t="shared" si="27"/>
        <v>1.04</v>
      </c>
      <c r="J316" s="41">
        <f>+I316*PARAMETROS!$B$8</f>
        <v>1.0400000000000001E-2</v>
      </c>
      <c r="K316" s="42">
        <f t="shared" si="28"/>
        <v>1.0504</v>
      </c>
      <c r="L316" s="18">
        <f>+K316*PARAMETROS!$B$9</f>
        <v>1.0503999999999999E-2</v>
      </c>
      <c r="M316" s="18">
        <f t="shared" si="29"/>
        <v>1.0609040000000001</v>
      </c>
    </row>
    <row r="317" spans="1:13" x14ac:dyDescent="0.2">
      <c r="A317" s="37" t="s">
        <v>551</v>
      </c>
      <c r="B317" s="38" t="s">
        <v>729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27"/>
        <v>1.04</v>
      </c>
      <c r="J317" s="41">
        <f>+I317*PARAMETROS!$B$8</f>
        <v>1.0400000000000001E-2</v>
      </c>
      <c r="K317" s="42">
        <f t="shared" si="28"/>
        <v>1.0504</v>
      </c>
      <c r="L317" s="18">
        <f>+K317*PARAMETROS!$B$9</f>
        <v>1.0503999999999999E-2</v>
      </c>
      <c r="M317" s="18">
        <f t="shared" si="29"/>
        <v>1.0609040000000001</v>
      </c>
    </row>
    <row r="318" spans="1:13" x14ac:dyDescent="0.2">
      <c r="A318" s="37" t="s">
        <v>552</v>
      </c>
      <c r="B318" s="38" t="s">
        <v>730</v>
      </c>
      <c r="C318" s="39" t="s">
        <v>24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27"/>
        <v>1.04</v>
      </c>
      <c r="J318" s="41">
        <f>+I318*PARAMETROS!$B$8</f>
        <v>1.0400000000000001E-2</v>
      </c>
      <c r="K318" s="42">
        <f t="shared" si="28"/>
        <v>1.0504</v>
      </c>
      <c r="L318" s="18">
        <f>+K318*PARAMETROS!$B$9</f>
        <v>1.0503999999999999E-2</v>
      </c>
      <c r="M318" s="18">
        <f t="shared" si="29"/>
        <v>1.0609040000000001</v>
      </c>
    </row>
    <row r="319" spans="1:13" x14ac:dyDescent="0.2">
      <c r="A319" s="37" t="s">
        <v>553</v>
      </c>
      <c r="B319" s="38" t="s">
        <v>731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27"/>
        <v>1.04</v>
      </c>
      <c r="J319" s="41">
        <f>+I319*PARAMETROS!$B$8</f>
        <v>1.0400000000000001E-2</v>
      </c>
      <c r="K319" s="42">
        <f t="shared" si="28"/>
        <v>1.0504</v>
      </c>
      <c r="L319" s="18">
        <f>+K319*PARAMETROS!$B$9</f>
        <v>1.0503999999999999E-2</v>
      </c>
      <c r="M319" s="18">
        <f t="shared" si="29"/>
        <v>1.0609040000000001</v>
      </c>
    </row>
    <row r="320" spans="1:13" x14ac:dyDescent="0.2">
      <c r="A320" s="37" t="s">
        <v>554</v>
      </c>
      <c r="B320" s="38" t="s">
        <v>732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27"/>
        <v>1.04</v>
      </c>
      <c r="J320" s="41">
        <f>+I320*PARAMETROS!$B$8</f>
        <v>1.0400000000000001E-2</v>
      </c>
      <c r="K320" s="42">
        <f t="shared" si="28"/>
        <v>1.0504</v>
      </c>
      <c r="L320" s="18">
        <f>+K320*PARAMETROS!$B$9</f>
        <v>1.0503999999999999E-2</v>
      </c>
      <c r="M320" s="18">
        <f t="shared" si="29"/>
        <v>1.0609040000000001</v>
      </c>
    </row>
    <row r="321" spans="1:13" x14ac:dyDescent="0.2">
      <c r="A321" s="37" t="s">
        <v>555</v>
      </c>
      <c r="B321" s="38" t="s">
        <v>733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27"/>
        <v>1.04</v>
      </c>
      <c r="J321" s="41">
        <f>+I321*PARAMETROS!$B$8</f>
        <v>1.0400000000000001E-2</v>
      </c>
      <c r="K321" s="42">
        <f t="shared" si="28"/>
        <v>1.0504</v>
      </c>
      <c r="L321" s="18">
        <f>+K321*PARAMETROS!$B$9</f>
        <v>1.0503999999999999E-2</v>
      </c>
      <c r="M321" s="18">
        <f t="shared" si="29"/>
        <v>1.0609040000000001</v>
      </c>
    </row>
    <row r="322" spans="1:13" x14ac:dyDescent="0.2">
      <c r="A322" s="37" t="s">
        <v>556</v>
      </c>
      <c r="B322" s="38" t="s">
        <v>734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27"/>
        <v>1.04</v>
      </c>
      <c r="J322" s="41">
        <f>+I322*PARAMETROS!$B$8</f>
        <v>1.0400000000000001E-2</v>
      </c>
      <c r="K322" s="42">
        <f t="shared" si="28"/>
        <v>1.0504</v>
      </c>
      <c r="L322" s="18">
        <f>+K322*PARAMETROS!$B$9</f>
        <v>1.0503999999999999E-2</v>
      </c>
      <c r="M322" s="18">
        <f t="shared" si="29"/>
        <v>1.0609040000000001</v>
      </c>
    </row>
    <row r="323" spans="1:13" x14ac:dyDescent="0.2">
      <c r="A323" s="37" t="s">
        <v>557</v>
      </c>
      <c r="B323" s="38" t="s">
        <v>735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27"/>
        <v>1.04</v>
      </c>
      <c r="J323" s="41">
        <f>+I323*PARAMETROS!$B$8</f>
        <v>1.0400000000000001E-2</v>
      </c>
      <c r="K323" s="42">
        <f t="shared" si="28"/>
        <v>1.0504</v>
      </c>
      <c r="L323" s="18">
        <f>+K323*PARAMETROS!$B$9</f>
        <v>1.0503999999999999E-2</v>
      </c>
      <c r="M323" s="18">
        <f t="shared" si="29"/>
        <v>1.0609040000000001</v>
      </c>
    </row>
    <row r="324" spans="1:13" x14ac:dyDescent="0.2">
      <c r="A324" s="37" t="s">
        <v>558</v>
      </c>
      <c r="B324" s="38" t="s">
        <v>736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27"/>
        <v>1.04</v>
      </c>
      <c r="J324" s="41">
        <f>+I324*PARAMETROS!$B$8</f>
        <v>1.0400000000000001E-2</v>
      </c>
      <c r="K324" s="42">
        <f>SUM(I324:J324)</f>
        <v>1.0504</v>
      </c>
      <c r="L324" s="18">
        <f>+K324*PARAMETROS!$B$9</f>
        <v>1.0503999999999999E-2</v>
      </c>
      <c r="M324" s="18">
        <f>SUM(K324:L324)</f>
        <v>1.0609040000000001</v>
      </c>
    </row>
    <row r="325" spans="1:13" x14ac:dyDescent="0.2">
      <c r="A325" s="37" t="s">
        <v>559</v>
      </c>
      <c r="B325" s="38" t="s">
        <v>737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27"/>
        <v>1.04</v>
      </c>
      <c r="J325" s="41">
        <f>+I325*PARAMETROS!$B$8</f>
        <v>1.0400000000000001E-2</v>
      </c>
      <c r="K325" s="42">
        <f>SUM(I325:J325)</f>
        <v>1.0504</v>
      </c>
      <c r="L325" s="18">
        <f>+K325*PARAMETROS!$B$9</f>
        <v>1.0503999999999999E-2</v>
      </c>
      <c r="M325" s="18">
        <f>SUM(K325:L325)</f>
        <v>1.0609040000000001</v>
      </c>
    </row>
    <row r="326" spans="1:13" x14ac:dyDescent="0.2">
      <c r="A326" s="37" t="s">
        <v>561</v>
      </c>
      <c r="B326" s="38" t="s">
        <v>738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27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564</v>
      </c>
      <c r="B327" s="38" t="s">
        <v>560</v>
      </c>
      <c r="C327" s="11" t="s">
        <v>5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/>
      <c r="H327" s="41">
        <f>+D327*PARAMETROS!$B$7</f>
        <v>0.01</v>
      </c>
      <c r="I327" s="42">
        <f t="shared" si="27"/>
        <v>1.03</v>
      </c>
      <c r="J327" s="41">
        <f>+I327*PARAMETROS!$B$8</f>
        <v>1.03E-2</v>
      </c>
      <c r="K327" s="42">
        <f t="shared" si="28"/>
        <v>1.0403</v>
      </c>
      <c r="L327" s="18">
        <f>+K327*PARAMETROS!$B$9</f>
        <v>1.0403000000000001E-2</v>
      </c>
      <c r="M327" s="18">
        <f t="shared" si="29"/>
        <v>1.0507029999999999</v>
      </c>
    </row>
    <row r="328" spans="1:13" x14ac:dyDescent="0.2">
      <c r="A328" s="37" t="s">
        <v>566</v>
      </c>
      <c r="B328" s="38" t="s">
        <v>562</v>
      </c>
      <c r="C328" s="11" t="s">
        <v>5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/>
      <c r="H328" s="41">
        <f>+D328*PARAMETROS!$B$7</f>
        <v>0.01</v>
      </c>
      <c r="I328" s="42">
        <f t="shared" si="27"/>
        <v>1.03</v>
      </c>
      <c r="J328" s="41">
        <f>+I328*PARAMETROS!$B$8</f>
        <v>1.03E-2</v>
      </c>
      <c r="K328" s="42">
        <f t="shared" si="28"/>
        <v>1.0403</v>
      </c>
      <c r="L328" s="18">
        <f>+K328*PARAMETROS!$B$9</f>
        <v>1.0403000000000001E-2</v>
      </c>
      <c r="M328" s="18">
        <f t="shared" si="29"/>
        <v>1.0507029999999999</v>
      </c>
    </row>
    <row r="329" spans="1:13" x14ac:dyDescent="0.2">
      <c r="A329" s="37" t="s">
        <v>617</v>
      </c>
      <c r="B329" s="38" t="s">
        <v>563</v>
      </c>
      <c r="C329" s="39" t="s">
        <v>24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27"/>
        <v>1.03</v>
      </c>
      <c r="J329" s="41">
        <f>+I329*PARAMETROS!$B$8</f>
        <v>1.03E-2</v>
      </c>
      <c r="K329" s="42">
        <f t="shared" si="28"/>
        <v>1.0403</v>
      </c>
      <c r="L329" s="18">
        <f>+K329*PARAMETROS!$B$9</f>
        <v>1.0403000000000001E-2</v>
      </c>
      <c r="M329" s="18">
        <f t="shared" si="29"/>
        <v>1.0507029999999999</v>
      </c>
    </row>
    <row r="330" spans="1:13" x14ac:dyDescent="0.2">
      <c r="A330" s="37" t="s">
        <v>618</v>
      </c>
      <c r="B330" s="38" t="s">
        <v>565</v>
      </c>
      <c r="C330" s="39" t="s">
        <v>24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27"/>
        <v>1.03</v>
      </c>
      <c r="J330" s="41">
        <f>+I330*PARAMETROS!$B$8</f>
        <v>1.03E-2</v>
      </c>
      <c r="K330" s="42">
        <f t="shared" si="28"/>
        <v>1.0403</v>
      </c>
      <c r="L330" s="18">
        <f>+K330*PARAMETROS!$B$9</f>
        <v>1.0403000000000001E-2</v>
      </c>
      <c r="M330" s="18">
        <f t="shared" si="29"/>
        <v>1.0507029999999999</v>
      </c>
    </row>
    <row r="331" spans="1:13" x14ac:dyDescent="0.2">
      <c r="A331" s="37" t="s">
        <v>619</v>
      </c>
      <c r="B331" s="38" t="s">
        <v>567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27"/>
        <v>1.03</v>
      </c>
      <c r="J331" s="41">
        <f>+I331*PARAMETROS!$B$8</f>
        <v>1.03E-2</v>
      </c>
      <c r="K331" s="42">
        <f t="shared" si="28"/>
        <v>1.0403</v>
      </c>
      <c r="L331" s="18">
        <f>+K331*PARAMETROS!$B$9</f>
        <v>1.0403000000000001E-2</v>
      </c>
      <c r="M331" s="18">
        <f t="shared" si="29"/>
        <v>1.0507029999999999</v>
      </c>
    </row>
    <row r="332" spans="1:13" x14ac:dyDescent="0.2">
      <c r="A332" s="37" t="s">
        <v>568</v>
      </c>
      <c r="B332" s="10" t="s">
        <v>569</v>
      </c>
      <c r="C332" s="39"/>
      <c r="D332" s="43"/>
      <c r="E332" s="41"/>
      <c r="F332" s="41"/>
      <c r="G332" s="41"/>
      <c r="H332" s="41"/>
      <c r="I332" s="42"/>
      <c r="J332" s="41"/>
      <c r="K332" s="42"/>
      <c r="L332" s="18"/>
      <c r="M332" s="18"/>
    </row>
    <row r="333" spans="1:13" x14ac:dyDescent="0.2">
      <c r="A333" s="37" t="s">
        <v>570</v>
      </c>
      <c r="B333" s="38" t="s">
        <v>571</v>
      </c>
      <c r="C333" s="11" t="s">
        <v>5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27"/>
        <v>1.03</v>
      </c>
      <c r="J333" s="41">
        <f>+I333*PARAMETROS!$B$8</f>
        <v>1.03E-2</v>
      </c>
      <c r="K333" s="42">
        <f t="shared" si="28"/>
        <v>1.0403</v>
      </c>
      <c r="L333" s="18">
        <f>+K333*PARAMETROS!$B$9</f>
        <v>1.0403000000000001E-2</v>
      </c>
      <c r="M333" s="18">
        <f t="shared" si="29"/>
        <v>1.0507029999999999</v>
      </c>
    </row>
    <row r="334" spans="1:13" x14ac:dyDescent="0.2">
      <c r="A334" s="37" t="s">
        <v>572</v>
      </c>
      <c r="B334" s="38" t="s">
        <v>573</v>
      </c>
      <c r="C334" s="11" t="s">
        <v>5</v>
      </c>
      <c r="D334" s="43">
        <f>+'CALCULO CAPITALES'!D334</f>
        <v>1</v>
      </c>
      <c r="E334" s="41">
        <f>+D334*PARAMETROS!$B$2</f>
        <v>0.01</v>
      </c>
      <c r="F334" s="41">
        <f>+D334*PARAMETROS!$B$3</f>
        <v>0.01</v>
      </c>
      <c r="G334" s="41"/>
      <c r="H334" s="41">
        <f>+D334*PARAMETROS!$B$7</f>
        <v>0.01</v>
      </c>
      <c r="I334" s="42">
        <f t="shared" si="27"/>
        <v>1.03</v>
      </c>
      <c r="J334" s="41">
        <f>+I334*PARAMETROS!$B$8</f>
        <v>1.03E-2</v>
      </c>
      <c r="K334" s="42">
        <f t="shared" si="28"/>
        <v>1.0403</v>
      </c>
      <c r="L334" s="18">
        <f>+K334*PARAMETROS!$B$9</f>
        <v>1.0403000000000001E-2</v>
      </c>
      <c r="M334" s="18">
        <f t="shared" si="29"/>
        <v>1.0507029999999999</v>
      </c>
    </row>
    <row r="335" spans="1:13" x14ac:dyDescent="0.2">
      <c r="A335" s="37" t="s">
        <v>574</v>
      </c>
      <c r="B335" s="38" t="s">
        <v>575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27"/>
        <v>1.03</v>
      </c>
      <c r="J335" s="41">
        <f>+I335*PARAMETROS!$B$8</f>
        <v>1.03E-2</v>
      </c>
      <c r="K335" s="42">
        <f t="shared" si="28"/>
        <v>1.0403</v>
      </c>
      <c r="L335" s="18">
        <f>+K335*PARAMETROS!$B$9</f>
        <v>1.0403000000000001E-2</v>
      </c>
      <c r="M335" s="18">
        <f t="shared" si="29"/>
        <v>1.0507029999999999</v>
      </c>
    </row>
    <row r="336" spans="1:13" x14ac:dyDescent="0.2">
      <c r="A336" s="37" t="s">
        <v>576</v>
      </c>
      <c r="B336" s="38" t="s">
        <v>630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27"/>
        <v>1.03</v>
      </c>
      <c r="J336" s="41">
        <f>+I336*PARAMETROS!$B$8</f>
        <v>1.03E-2</v>
      </c>
      <c r="K336" s="42">
        <f t="shared" si="28"/>
        <v>1.0403</v>
      </c>
      <c r="L336" s="18">
        <f>+K336*PARAMETROS!$B$9</f>
        <v>1.0403000000000001E-2</v>
      </c>
      <c r="M336" s="18">
        <f t="shared" si="29"/>
        <v>1.0507029999999999</v>
      </c>
    </row>
    <row r="337" spans="1:13" x14ac:dyDescent="0.2">
      <c r="A337" s="37" t="s">
        <v>577</v>
      </c>
      <c r="B337" s="38" t="s">
        <v>578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27"/>
        <v>1.03</v>
      </c>
      <c r="J337" s="41">
        <f>+I337*PARAMETROS!$B$8</f>
        <v>1.03E-2</v>
      </c>
      <c r="K337" s="42">
        <f t="shared" si="28"/>
        <v>1.0403</v>
      </c>
      <c r="L337" s="18">
        <f>+K337*PARAMETROS!$B$9</f>
        <v>1.0403000000000001E-2</v>
      </c>
      <c r="M337" s="18">
        <f t="shared" si="29"/>
        <v>1.0507029999999999</v>
      </c>
    </row>
    <row r="338" spans="1:13" x14ac:dyDescent="0.2">
      <c r="A338" s="37" t="s">
        <v>579</v>
      </c>
      <c r="B338" s="38" t="s">
        <v>580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27"/>
        <v>1.03</v>
      </c>
      <c r="J338" s="41">
        <f>+I338*PARAMETROS!$B$8</f>
        <v>1.03E-2</v>
      </c>
      <c r="K338" s="42">
        <f t="shared" si="28"/>
        <v>1.0403</v>
      </c>
      <c r="L338" s="18">
        <f>+K338*PARAMETROS!$B$9</f>
        <v>1.0403000000000001E-2</v>
      </c>
      <c r="M338" s="18">
        <f t="shared" si="29"/>
        <v>1.0507029999999999</v>
      </c>
    </row>
    <row r="339" spans="1:13" ht="25.5" x14ac:dyDescent="0.2">
      <c r="A339" s="37" t="s">
        <v>581</v>
      </c>
      <c r="B339" s="38" t="s">
        <v>582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27"/>
        <v>1.03</v>
      </c>
      <c r="J339" s="41">
        <f>+I339*PARAMETROS!$B$8</f>
        <v>1.03E-2</v>
      </c>
      <c r="K339" s="42">
        <f t="shared" si="28"/>
        <v>1.0403</v>
      </c>
      <c r="L339" s="18">
        <f>+K339*PARAMETROS!$B$9</f>
        <v>1.0403000000000001E-2</v>
      </c>
      <c r="M339" s="18">
        <f t="shared" si="29"/>
        <v>1.0507029999999999</v>
      </c>
    </row>
    <row r="340" spans="1:13" ht="25.5" x14ac:dyDescent="0.2">
      <c r="A340" s="37" t="s">
        <v>583</v>
      </c>
      <c r="B340" s="38" t="s">
        <v>584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27"/>
        <v>1.03</v>
      </c>
      <c r="J340" s="41">
        <f>+I340*PARAMETROS!$B$8</f>
        <v>1.03E-2</v>
      </c>
      <c r="K340" s="42">
        <f t="shared" si="28"/>
        <v>1.0403</v>
      </c>
      <c r="L340" s="18">
        <f>+K340*PARAMETROS!$B$9</f>
        <v>1.0403000000000001E-2</v>
      </c>
      <c r="M340" s="18">
        <f t="shared" si="29"/>
        <v>1.0507029999999999</v>
      </c>
    </row>
    <row r="341" spans="1:13" x14ac:dyDescent="0.2">
      <c r="A341" s="37" t="s">
        <v>585</v>
      </c>
      <c r="B341" s="38" t="s">
        <v>586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27"/>
        <v>1.03</v>
      </c>
      <c r="J341" s="41">
        <f>+I341*PARAMETROS!$B$8</f>
        <v>1.03E-2</v>
      </c>
      <c r="K341" s="42">
        <f t="shared" si="28"/>
        <v>1.0403</v>
      </c>
      <c r="L341" s="18">
        <f>+K341*PARAMETROS!$B$9</f>
        <v>1.0403000000000001E-2</v>
      </c>
      <c r="M341" s="18">
        <f t="shared" si="29"/>
        <v>1.0507029999999999</v>
      </c>
    </row>
    <row r="342" spans="1:13" x14ac:dyDescent="0.2">
      <c r="A342" s="37" t="s">
        <v>587</v>
      </c>
      <c r="B342" s="38" t="s">
        <v>588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27"/>
        <v>1.03</v>
      </c>
      <c r="J342" s="41">
        <f>+I342*PARAMETROS!$B$8</f>
        <v>1.03E-2</v>
      </c>
      <c r="K342" s="42">
        <f t="shared" si="28"/>
        <v>1.0403</v>
      </c>
      <c r="L342" s="18">
        <f>+K342*PARAMETROS!$B$9</f>
        <v>1.0403000000000001E-2</v>
      </c>
      <c r="M342" s="18">
        <f t="shared" si="29"/>
        <v>1.0507029999999999</v>
      </c>
    </row>
    <row r="343" spans="1:13" x14ac:dyDescent="0.2">
      <c r="A343" s="37" t="s">
        <v>589</v>
      </c>
      <c r="B343" s="38" t="s">
        <v>590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27"/>
        <v>1.03</v>
      </c>
      <c r="J343" s="41">
        <f>+I343*PARAMETROS!$B$8</f>
        <v>1.03E-2</v>
      </c>
      <c r="K343" s="42">
        <f t="shared" si="28"/>
        <v>1.0403</v>
      </c>
      <c r="L343" s="18">
        <f>+K343*PARAMETROS!$B$9</f>
        <v>1.0403000000000001E-2</v>
      </c>
      <c r="M343" s="18">
        <f t="shared" si="29"/>
        <v>1.0507029999999999</v>
      </c>
    </row>
    <row r="344" spans="1:13" x14ac:dyDescent="0.2">
      <c r="A344" s="37" t="s">
        <v>591</v>
      </c>
      <c r="B344" s="38" t="s">
        <v>626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27"/>
        <v>1.03</v>
      </c>
      <c r="J344" s="41">
        <f>+I344*PARAMETROS!$B$8</f>
        <v>1.03E-2</v>
      </c>
      <c r="K344" s="42">
        <f t="shared" si="28"/>
        <v>1.0403</v>
      </c>
      <c r="L344" s="18">
        <f>+K344*PARAMETROS!$B$9</f>
        <v>1.0403000000000001E-2</v>
      </c>
      <c r="M344" s="18">
        <f t="shared" si="29"/>
        <v>1.0507029999999999</v>
      </c>
    </row>
    <row r="345" spans="1:13" x14ac:dyDescent="0.2">
      <c r="A345" s="37" t="s">
        <v>592</v>
      </c>
      <c r="B345" s="38" t="s">
        <v>593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27"/>
        <v>1.03</v>
      </c>
      <c r="J345" s="41">
        <f>+I345*PARAMETROS!$B$8</f>
        <v>1.03E-2</v>
      </c>
      <c r="K345" s="42">
        <f t="shared" si="28"/>
        <v>1.0403</v>
      </c>
      <c r="L345" s="18">
        <f>+K345*PARAMETROS!$B$9</f>
        <v>1.0403000000000001E-2</v>
      </c>
      <c r="M345" s="18">
        <f t="shared" si="29"/>
        <v>1.0507029999999999</v>
      </c>
    </row>
    <row r="346" spans="1:13" x14ac:dyDescent="0.2">
      <c r="A346" s="37" t="s">
        <v>594</v>
      </c>
      <c r="B346" s="38" t="s">
        <v>595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27"/>
        <v>1.03</v>
      </c>
      <c r="J346" s="41">
        <f>+I346*PARAMETROS!$B$8</f>
        <v>1.03E-2</v>
      </c>
      <c r="K346" s="42">
        <f t="shared" si="28"/>
        <v>1.0403</v>
      </c>
      <c r="L346" s="18">
        <f>+K346*PARAMETROS!$B$9</f>
        <v>1.0403000000000001E-2</v>
      </c>
      <c r="M346" s="18">
        <f t="shared" si="29"/>
        <v>1.0507029999999999</v>
      </c>
    </row>
    <row r="347" spans="1:13" x14ac:dyDescent="0.2">
      <c r="A347" s="37" t="s">
        <v>596</v>
      </c>
      <c r="B347" s="38" t="s">
        <v>704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27"/>
        <v>1.03</v>
      </c>
      <c r="J347" s="41">
        <f>+I347*PARAMETROS!$B$8</f>
        <v>1.03E-2</v>
      </c>
      <c r="K347" s="42">
        <f t="shared" si="28"/>
        <v>1.0403</v>
      </c>
      <c r="L347" s="18">
        <f>+K347*PARAMETROS!$B$9</f>
        <v>1.0403000000000001E-2</v>
      </c>
      <c r="M347" s="18">
        <f t="shared" si="29"/>
        <v>1.0507029999999999</v>
      </c>
    </row>
    <row r="348" spans="1:13" x14ac:dyDescent="0.2">
      <c r="A348" s="37" t="s">
        <v>597</v>
      </c>
      <c r="B348" s="38" t="s">
        <v>598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27"/>
        <v>1.03</v>
      </c>
      <c r="J348" s="41">
        <f>+I348*PARAMETROS!$B$8</f>
        <v>1.03E-2</v>
      </c>
      <c r="K348" s="42">
        <f t="shared" si="28"/>
        <v>1.0403</v>
      </c>
      <c r="L348" s="18">
        <f>+K348*PARAMETROS!$B$9</f>
        <v>1.0403000000000001E-2</v>
      </c>
      <c r="M348" s="18">
        <f t="shared" si="29"/>
        <v>1.0507029999999999</v>
      </c>
    </row>
    <row r="349" spans="1:13" x14ac:dyDescent="0.2">
      <c r="A349" s="37" t="s">
        <v>599</v>
      </c>
      <c r="B349" s="38" t="s">
        <v>600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27"/>
        <v>1.03</v>
      </c>
      <c r="J349" s="41">
        <f>+I349*PARAMETROS!$B$8</f>
        <v>1.03E-2</v>
      </c>
      <c r="K349" s="42">
        <f t="shared" si="28"/>
        <v>1.0403</v>
      </c>
      <c r="L349" s="18">
        <f>+K349*PARAMETROS!$B$9</f>
        <v>1.0403000000000001E-2</v>
      </c>
      <c r="M349" s="18">
        <f t="shared" si="29"/>
        <v>1.0507029999999999</v>
      </c>
    </row>
    <row r="350" spans="1:13" x14ac:dyDescent="0.2">
      <c r="A350" s="37" t="s">
        <v>601</v>
      </c>
      <c r="B350" s="38" t="s">
        <v>602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27"/>
        <v>1.03</v>
      </c>
      <c r="J350" s="41">
        <f>+I350*PARAMETROS!$B$8</f>
        <v>1.03E-2</v>
      </c>
      <c r="K350" s="42">
        <f t="shared" si="28"/>
        <v>1.0403</v>
      </c>
      <c r="L350" s="18">
        <f>+K350*PARAMETROS!$B$9</f>
        <v>1.0403000000000001E-2</v>
      </c>
      <c r="M350" s="18">
        <f t="shared" si="29"/>
        <v>1.0507029999999999</v>
      </c>
    </row>
    <row r="351" spans="1:13" x14ac:dyDescent="0.2">
      <c r="A351" s="37" t="s">
        <v>603</v>
      </c>
      <c r="B351" s="10" t="s">
        <v>604</v>
      </c>
      <c r="C351" s="39"/>
      <c r="D351" s="43"/>
      <c r="E351" s="41"/>
      <c r="F351" s="41"/>
      <c r="G351" s="41"/>
      <c r="H351" s="41"/>
      <c r="I351" s="42"/>
      <c r="J351" s="41"/>
      <c r="K351" s="42"/>
      <c r="L351" s="18"/>
      <c r="M351" s="18"/>
    </row>
    <row r="352" spans="1:13" x14ac:dyDescent="0.2">
      <c r="A352" s="37" t="s">
        <v>605</v>
      </c>
      <c r="B352" s="38" t="s">
        <v>606</v>
      </c>
      <c r="C352" s="39" t="s">
        <v>625</v>
      </c>
      <c r="D352" s="43"/>
      <c r="E352" s="41"/>
      <c r="F352" s="41"/>
      <c r="G352" s="41"/>
      <c r="H352" s="41"/>
      <c r="I352" s="42"/>
      <c r="J352" s="41"/>
      <c r="K352" s="42"/>
      <c r="L352" s="18"/>
      <c r="M352" s="18"/>
    </row>
    <row r="353" spans="1:13" x14ac:dyDescent="0.2">
      <c r="A353" s="37" t="s">
        <v>607</v>
      </c>
      <c r="B353" s="38" t="s">
        <v>608</v>
      </c>
      <c r="C353" s="39" t="s">
        <v>625</v>
      </c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">
      <c r="A354" s="37" t="s">
        <v>609</v>
      </c>
      <c r="B354" s="38" t="s">
        <v>610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">
      <c r="A355" s="37" t="s">
        <v>611</v>
      </c>
      <c r="B355" s="38" t="s">
        <v>612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">
      <c r="A356" s="37" t="s">
        <v>613</v>
      </c>
      <c r="B356" s="10" t="s">
        <v>614</v>
      </c>
      <c r="C356" s="39"/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">
      <c r="A357" s="37" t="s">
        <v>615</v>
      </c>
      <c r="B357" s="38" t="s">
        <v>620</v>
      </c>
      <c r="C357" s="11" t="s">
        <v>5</v>
      </c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">
      <c r="A358" s="37"/>
      <c r="B358" s="38"/>
      <c r="C358" s="39"/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ht="15.75" thickBot="1" x14ac:dyDescent="0.25">
      <c r="A359" s="25"/>
      <c r="B359" s="26"/>
      <c r="C359" s="27"/>
      <c r="D359" s="44"/>
      <c r="E359" s="28"/>
      <c r="F359" s="28"/>
      <c r="G359" s="28"/>
      <c r="H359" s="28"/>
      <c r="I359" s="29"/>
      <c r="J359" s="28"/>
      <c r="K359" s="29"/>
      <c r="L359" s="18"/>
      <c r="M359" s="29"/>
    </row>
  </sheetData>
  <phoneticPr fontId="4" type="noConversion"/>
  <pageMargins left="0.75" right="0.75" top="1" bottom="1" header="0" footer="0"/>
  <headerFooter alignWithMargins="0"/>
  <ignoredErrors>
    <ignoredError sqref="L313:L359 L187 L205:L219 L221:L309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0"/>
  <sheetViews>
    <sheetView tabSelected="1" zoomScale="70" zoomScaleNormal="70" workbookViewId="0">
      <selection activeCell="L13" sqref="L13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757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699</v>
      </c>
      <c r="C5" s="5" t="s">
        <v>715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715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715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715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715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715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716</v>
      </c>
      <c r="C13" s="5" t="s">
        <v>715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705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706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717</v>
      </c>
      <c r="C51" s="5" t="s">
        <v>715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715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715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715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715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700</v>
      </c>
      <c r="C57" s="5" t="s">
        <v>715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701</v>
      </c>
      <c r="C58" s="5" t="s">
        <v>715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702</v>
      </c>
      <c r="C59" s="5" t="s">
        <v>715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715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715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715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715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715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15.75" x14ac:dyDescent="0.2">
      <c r="A65" s="21" t="s">
        <v>118</v>
      </c>
      <c r="B65" s="6" t="s">
        <v>119</v>
      </c>
      <c r="C65" s="5" t="s">
        <v>715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715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715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716</v>
      </c>
      <c r="C70" s="5" t="s">
        <v>715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715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707</v>
      </c>
      <c r="C101" s="5" t="s">
        <v>715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715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708</v>
      </c>
      <c r="C103" s="5" t="s">
        <v>715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703</v>
      </c>
      <c r="C104" s="5" t="s">
        <v>715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715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715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715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715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739</v>
      </c>
      <c r="C110" s="5" t="s">
        <v>715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718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715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715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715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715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715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715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715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715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715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715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715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715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715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715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715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715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715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712</v>
      </c>
      <c r="C140" s="5" t="s">
        <v>715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713</v>
      </c>
      <c r="C141" s="5" t="s">
        <v>715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714</v>
      </c>
      <c r="C142" s="5" t="s">
        <v>715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715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715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719</v>
      </c>
      <c r="C145" s="5" t="s">
        <v>715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715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715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715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709</v>
      </c>
      <c r="B149" s="6" t="s">
        <v>720</v>
      </c>
      <c r="C149" s="5" t="s">
        <v>715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710</v>
      </c>
      <c r="B150" s="6" t="s">
        <v>721</v>
      </c>
      <c r="C150" s="5" t="s">
        <v>715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711</v>
      </c>
      <c r="B151" s="6" t="s">
        <v>722</v>
      </c>
      <c r="C151" s="5" t="s">
        <v>715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715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715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715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723</v>
      </c>
      <c r="C156" s="5" t="s">
        <v>715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742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743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715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715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715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715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715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715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715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715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715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85" t="s">
        <v>317</v>
      </c>
      <c r="B182" s="84" t="s">
        <v>756</v>
      </c>
      <c r="C182" s="86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85" t="s">
        <v>746</v>
      </c>
      <c r="B183" s="84" t="s">
        <v>744</v>
      </c>
      <c r="C183" s="86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85" t="s">
        <v>747</v>
      </c>
      <c r="B184" s="84" t="s">
        <v>745</v>
      </c>
      <c r="C184" s="86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85" t="s">
        <v>749</v>
      </c>
      <c r="B185" s="84" t="s">
        <v>748</v>
      </c>
      <c r="C185" s="86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85" t="s">
        <v>750</v>
      </c>
      <c r="B186" s="84" t="s">
        <v>751</v>
      </c>
      <c r="C186" s="86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85" t="s">
        <v>755</v>
      </c>
      <c r="B187" s="84" t="s">
        <v>752</v>
      </c>
      <c r="C187" s="86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68"/>
      <c r="B188" s="4" t="s">
        <v>673</v>
      </c>
      <c r="C188" s="69"/>
      <c r="D188" s="60"/>
      <c r="E188" s="61"/>
      <c r="F188" s="64"/>
    </row>
    <row r="189" spans="1:6" ht="15.75" x14ac:dyDescent="0.2">
      <c r="A189" s="21" t="s">
        <v>674</v>
      </c>
      <c r="B189" s="6" t="s">
        <v>657</v>
      </c>
      <c r="C189" s="5" t="s">
        <v>24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21" t="s">
        <v>675</v>
      </c>
      <c r="B190" s="6" t="s">
        <v>658</v>
      </c>
      <c r="C190" s="5" t="s">
        <v>715</v>
      </c>
      <c r="D190" s="58">
        <f>+'CALCULO CAPITALES'!L190</f>
        <v>1.040502</v>
      </c>
      <c r="E190" s="59">
        <f>+'CALCULO RESTO LOCALIDADES'!M190</f>
        <v>1.0507029999999999</v>
      </c>
      <c r="F190" s="63">
        <f>+'CALCULO CAPITALES'!M190</f>
        <v>0</v>
      </c>
    </row>
    <row r="191" spans="1:6" ht="15.75" x14ac:dyDescent="0.2">
      <c r="A191" s="21" t="s">
        <v>676</v>
      </c>
      <c r="B191" s="6" t="s">
        <v>659</v>
      </c>
      <c r="C191" s="5" t="s">
        <v>715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677</v>
      </c>
      <c r="B192" s="6" t="s">
        <v>660</v>
      </c>
      <c r="C192" s="5" t="s">
        <v>24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678</v>
      </c>
      <c r="B193" s="6" t="s">
        <v>661</v>
      </c>
      <c r="C193" s="5" t="s">
        <v>715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679</v>
      </c>
      <c r="B194" s="6" t="s">
        <v>662</v>
      </c>
      <c r="C194" s="5" t="s">
        <v>715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680</v>
      </c>
      <c r="B195" s="6" t="s">
        <v>663</v>
      </c>
      <c r="C195" s="5" t="s">
        <v>715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681</v>
      </c>
      <c r="B196" s="6" t="s">
        <v>664</v>
      </c>
      <c r="C196" s="5" t="s">
        <v>715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682</v>
      </c>
      <c r="B197" s="6" t="s">
        <v>665</v>
      </c>
      <c r="C197" s="5" t="s">
        <v>715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683</v>
      </c>
      <c r="B198" s="6" t="s">
        <v>666</v>
      </c>
      <c r="C198" s="5" t="s">
        <v>24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684</v>
      </c>
      <c r="B199" s="6" t="s">
        <v>667</v>
      </c>
      <c r="C199" s="5" t="s">
        <v>24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685</v>
      </c>
      <c r="B200" s="6" t="s">
        <v>668</v>
      </c>
      <c r="C200" s="5" t="s">
        <v>715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686</v>
      </c>
      <c r="B201" s="6" t="s">
        <v>669</v>
      </c>
      <c r="C201" s="5" t="s">
        <v>715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687</v>
      </c>
      <c r="B202" s="6" t="s">
        <v>670</v>
      </c>
      <c r="C202" s="5" t="s">
        <v>715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688</v>
      </c>
      <c r="B203" s="6" t="s">
        <v>671</v>
      </c>
      <c r="C203" s="5" t="s">
        <v>24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689</v>
      </c>
      <c r="B204" s="6" t="s">
        <v>672</v>
      </c>
      <c r="C204" s="5" t="s">
        <v>24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0"/>
      <c r="B205" s="4" t="s">
        <v>318</v>
      </c>
      <c r="C205" s="8"/>
      <c r="D205" s="60"/>
      <c r="E205" s="61"/>
      <c r="F205" s="64"/>
    </row>
    <row r="206" spans="1:6" ht="15.75" x14ac:dyDescent="0.2">
      <c r="A206" s="21" t="s">
        <v>319</v>
      </c>
      <c r="B206" s="6" t="s">
        <v>320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1" t="s">
        <v>321</v>
      </c>
      <c r="B207" s="6" t="s">
        <v>322</v>
      </c>
      <c r="C207" s="5" t="s">
        <v>715</v>
      </c>
      <c r="D207" s="58">
        <f>+'CALCULO CAPITALES'!L207</f>
        <v>1.040502</v>
      </c>
      <c r="E207" s="59">
        <f>+'CALCULO RESTO LOCALIDADES'!M207</f>
        <v>1.0507029999999999</v>
      </c>
      <c r="F207" s="63">
        <f>+'CALCULO CAPITALES'!M207</f>
        <v>0</v>
      </c>
    </row>
    <row r="208" spans="1:6" ht="15.75" x14ac:dyDescent="0.2">
      <c r="A208" s="21" t="s">
        <v>323</v>
      </c>
      <c r="B208" s="6" t="s">
        <v>324</v>
      </c>
      <c r="C208" s="5" t="s">
        <v>715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325</v>
      </c>
      <c r="B209" s="6" t="s">
        <v>326</v>
      </c>
      <c r="C209" s="5" t="s">
        <v>715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327</v>
      </c>
      <c r="B210" s="6" t="s">
        <v>328</v>
      </c>
      <c r="C210" s="5" t="s">
        <v>24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329</v>
      </c>
      <c r="B211" s="6" t="s">
        <v>330</v>
      </c>
      <c r="C211" s="5" t="s">
        <v>24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331</v>
      </c>
      <c r="B212" s="6" t="s">
        <v>332</v>
      </c>
      <c r="C212" s="5" t="s">
        <v>715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333</v>
      </c>
      <c r="B213" s="6" t="s">
        <v>334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335</v>
      </c>
      <c r="B214" s="6" t="s">
        <v>336</v>
      </c>
      <c r="C214" s="5" t="s">
        <v>24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337</v>
      </c>
      <c r="B215" s="6" t="s">
        <v>338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339</v>
      </c>
      <c r="B216" s="6" t="s">
        <v>340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341</v>
      </c>
      <c r="B217" s="6" t="s">
        <v>342</v>
      </c>
      <c r="C217" s="5" t="s">
        <v>715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343</v>
      </c>
      <c r="B218" s="6" t="s">
        <v>344</v>
      </c>
      <c r="C218" s="5" t="s">
        <v>715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345</v>
      </c>
      <c r="B219" s="6" t="s">
        <v>346</v>
      </c>
      <c r="C219" s="5" t="s">
        <v>715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5" t="s">
        <v>690</v>
      </c>
      <c r="B220" s="6" t="s">
        <v>725</v>
      </c>
      <c r="C220" s="5" t="s">
        <v>715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0"/>
      <c r="B221" s="4" t="s">
        <v>347</v>
      </c>
      <c r="C221" s="8"/>
      <c r="D221" s="60"/>
      <c r="E221" s="61"/>
      <c r="F221" s="64"/>
    </row>
    <row r="222" spans="1:6" ht="15.75" x14ac:dyDescent="0.2">
      <c r="A222" s="21" t="s">
        <v>348</v>
      </c>
      <c r="B222" s="10" t="s">
        <v>349</v>
      </c>
      <c r="C222" s="11"/>
      <c r="D222" s="58"/>
      <c r="E222" s="59"/>
      <c r="F222" s="63"/>
    </row>
    <row r="223" spans="1:6" ht="15.75" x14ac:dyDescent="0.2">
      <c r="A223" s="21" t="s">
        <v>350</v>
      </c>
      <c r="B223" s="12" t="s">
        <v>351</v>
      </c>
      <c r="C223" s="11" t="s">
        <v>352</v>
      </c>
      <c r="D223" s="65"/>
      <c r="E223" s="66"/>
      <c r="F223" s="63">
        <f>+'CALCULO CAPITALES'!M223</f>
        <v>0</v>
      </c>
    </row>
    <row r="224" spans="1:6" ht="15.75" x14ac:dyDescent="0.2">
      <c r="A224" s="21" t="s">
        <v>353</v>
      </c>
      <c r="B224" s="10" t="s">
        <v>354</v>
      </c>
      <c r="C224" s="11"/>
      <c r="D224" s="58"/>
      <c r="E224" s="59"/>
      <c r="F224" s="63"/>
    </row>
    <row r="225" spans="1:6" ht="15.75" x14ac:dyDescent="0.2">
      <c r="A225" s="21" t="s">
        <v>355</v>
      </c>
      <c r="B225" s="12" t="s">
        <v>356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357</v>
      </c>
      <c r="B226" s="12" t="s">
        <v>358</v>
      </c>
      <c r="C226" s="11" t="s">
        <v>352</v>
      </c>
      <c r="D226" s="65"/>
      <c r="E226" s="66"/>
      <c r="F226" s="63">
        <f>+'CALCULO CAPITALES'!M226</f>
        <v>0</v>
      </c>
    </row>
    <row r="227" spans="1:6" ht="15.75" x14ac:dyDescent="0.2">
      <c r="A227" s="21" t="s">
        <v>359</v>
      </c>
      <c r="B227" s="12" t="s">
        <v>360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361</v>
      </c>
      <c r="B228" s="10" t="s">
        <v>362</v>
      </c>
      <c r="C228" s="11"/>
      <c r="D228" s="58"/>
      <c r="E228" s="59"/>
      <c r="F228" s="63"/>
    </row>
    <row r="229" spans="1:6" ht="15.75" x14ac:dyDescent="0.2">
      <c r="A229" s="21" t="s">
        <v>363</v>
      </c>
      <c r="B229" s="12" t="s">
        <v>364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365</v>
      </c>
      <c r="B230" s="12" t="s">
        <v>366</v>
      </c>
      <c r="C230" s="11" t="s">
        <v>352</v>
      </c>
      <c r="D230" s="65"/>
      <c r="E230" s="66"/>
      <c r="F230" s="63">
        <f>+'CALCULO CAPITALES'!M230</f>
        <v>0</v>
      </c>
    </row>
    <row r="231" spans="1:6" ht="15.75" x14ac:dyDescent="0.2">
      <c r="A231" s="21" t="s">
        <v>367</v>
      </c>
      <c r="B231" s="12" t="s">
        <v>368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369</v>
      </c>
      <c r="B232" s="10" t="s">
        <v>370</v>
      </c>
      <c r="C232" s="11"/>
      <c r="D232" s="58"/>
      <c r="E232" s="59"/>
      <c r="F232" s="63"/>
    </row>
    <row r="233" spans="1:6" ht="15.75" x14ac:dyDescent="0.2">
      <c r="A233" s="21" t="s">
        <v>371</v>
      </c>
      <c r="B233" s="12" t="s">
        <v>372</v>
      </c>
      <c r="C233" s="11" t="s">
        <v>373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374</v>
      </c>
      <c r="B234" s="12" t="s">
        <v>375</v>
      </c>
      <c r="C234" s="11" t="s">
        <v>373</v>
      </c>
      <c r="D234" s="65"/>
      <c r="E234" s="66"/>
      <c r="F234" s="63">
        <f>+'CALCULO CAPITALES'!M234</f>
        <v>0</v>
      </c>
    </row>
    <row r="235" spans="1:6" ht="15.75" x14ac:dyDescent="0.2">
      <c r="A235" s="21" t="s">
        <v>376</v>
      </c>
      <c r="B235" s="12" t="s">
        <v>377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378</v>
      </c>
      <c r="B236" s="12" t="s">
        <v>379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380</v>
      </c>
      <c r="B237" s="12" t="s">
        <v>381</v>
      </c>
      <c r="C237" s="11" t="s">
        <v>373</v>
      </c>
      <c r="D237" s="58">
        <f>+'CALCULO CAPITALES'!L237</f>
        <v>1.040502</v>
      </c>
      <c r="E237" s="59">
        <f>+'CALCULO RESTO LOCALIDADES'!M237</f>
        <v>1.0507029999999999</v>
      </c>
      <c r="F237" s="63">
        <f>+'CALCULO CAPITALES'!M237</f>
        <v>0</v>
      </c>
    </row>
    <row r="238" spans="1:6" ht="15.75" x14ac:dyDescent="0.2">
      <c r="A238" s="21" t="s">
        <v>382</v>
      </c>
      <c r="B238" s="12" t="s">
        <v>383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384</v>
      </c>
      <c r="B239" s="12" t="s">
        <v>385</v>
      </c>
      <c r="C239" s="11" t="s">
        <v>373</v>
      </c>
      <c r="D239" s="65"/>
      <c r="E239" s="66"/>
      <c r="F239" s="63">
        <f>+'CALCULO CAPITALES'!M239</f>
        <v>0</v>
      </c>
    </row>
    <row r="240" spans="1:6" ht="15.75" x14ac:dyDescent="0.2">
      <c r="A240" s="21" t="s">
        <v>386</v>
      </c>
      <c r="B240" s="12" t="s">
        <v>387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388</v>
      </c>
      <c r="B241" s="12" t="s">
        <v>389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390</v>
      </c>
      <c r="B242" s="12" t="s">
        <v>391</v>
      </c>
      <c r="C242" s="11" t="s">
        <v>352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392</v>
      </c>
      <c r="B243" s="12" t="s">
        <v>393</v>
      </c>
      <c r="C243" s="11" t="s">
        <v>352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394</v>
      </c>
      <c r="B244" s="12" t="s">
        <v>395</v>
      </c>
      <c r="C244" s="11" t="s">
        <v>352</v>
      </c>
      <c r="D244" s="58">
        <f>+'CALCULO CAPITALES'!L244</f>
        <v>1.040502</v>
      </c>
      <c r="E244" s="59">
        <f>+'CALCULO RESTO LOCALIDADES'!M244</f>
        <v>1.0507029999999999</v>
      </c>
      <c r="F244" s="63">
        <f>+'CALCULO CAPITALES'!M244</f>
        <v>0</v>
      </c>
    </row>
    <row r="245" spans="1:6" ht="15.75" x14ac:dyDescent="0.2">
      <c r="A245" s="21" t="s">
        <v>396</v>
      </c>
      <c r="B245" s="10" t="s">
        <v>397</v>
      </c>
      <c r="C245" s="11"/>
      <c r="D245" s="58"/>
      <c r="E245" s="59"/>
      <c r="F245" s="63"/>
    </row>
    <row r="246" spans="1:6" ht="15.75" x14ac:dyDescent="0.2">
      <c r="A246" s="21" t="s">
        <v>398</v>
      </c>
      <c r="B246" s="12" t="s">
        <v>399</v>
      </c>
      <c r="C246" s="11" t="s">
        <v>373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400</v>
      </c>
      <c r="B247" s="12" t="s">
        <v>530</v>
      </c>
      <c r="C247" s="11" t="s">
        <v>373</v>
      </c>
      <c r="D247" s="58">
        <f>+'CALCULO CAPITALES'!L247</f>
        <v>1.040502</v>
      </c>
      <c r="E247" s="59">
        <f>+'CALCULO RESTO LOCALIDADES'!M247</f>
        <v>1.0507029999999999</v>
      </c>
      <c r="F247" s="63">
        <f>+'CALCULO CAPITALES'!M247</f>
        <v>0</v>
      </c>
    </row>
    <row r="248" spans="1:6" ht="25.5" x14ac:dyDescent="0.2">
      <c r="A248" s="21" t="s">
        <v>401</v>
      </c>
      <c r="B248" s="12" t="s">
        <v>531</v>
      </c>
      <c r="C248" s="11" t="s">
        <v>373</v>
      </c>
      <c r="D248" s="65"/>
      <c r="E248" s="66"/>
      <c r="F248" s="63">
        <f>+'CALCULO CAPITALES'!M248</f>
        <v>0</v>
      </c>
    </row>
    <row r="249" spans="1:6" ht="15.75" x14ac:dyDescent="0.2">
      <c r="A249" s="21" t="s">
        <v>402</v>
      </c>
      <c r="B249" s="10" t="s">
        <v>403</v>
      </c>
      <c r="C249" s="11"/>
      <c r="D249" s="58"/>
      <c r="E249" s="59"/>
      <c r="F249" s="63"/>
    </row>
    <row r="250" spans="1:6" ht="15.75" x14ac:dyDescent="0.2">
      <c r="A250" s="21" t="s">
        <v>404</v>
      </c>
      <c r="B250" s="12" t="s">
        <v>405</v>
      </c>
      <c r="C250" s="11" t="s">
        <v>352</v>
      </c>
      <c r="D250" s="58">
        <f>+'CALCULO CAPITALES'!L250</f>
        <v>1.040502</v>
      </c>
      <c r="E250" s="59">
        <f>+'CALCULO RESTO LOCALIDADES'!M250</f>
        <v>1.0507029999999999</v>
      </c>
      <c r="F250" s="63">
        <f>+'CALCULO CAPITALES'!M250</f>
        <v>0</v>
      </c>
    </row>
    <row r="251" spans="1:6" ht="15.75" x14ac:dyDescent="0.2">
      <c r="A251" s="21" t="s">
        <v>406</v>
      </c>
      <c r="B251" s="12" t="s">
        <v>407</v>
      </c>
      <c r="C251" s="11" t="s">
        <v>352</v>
      </c>
      <c r="D251" s="58">
        <f>+'CALCULO CAPITALES'!L251</f>
        <v>1.040502</v>
      </c>
      <c r="E251" s="59">
        <f>+'CALCULO RESTO LOCALIDADES'!M251</f>
        <v>1.0507029999999999</v>
      </c>
      <c r="F251" s="63">
        <f>+'CALCULO CAPITALES'!M251</f>
        <v>0</v>
      </c>
    </row>
    <row r="252" spans="1:6" ht="15.75" x14ac:dyDescent="0.2">
      <c r="A252" s="21" t="s">
        <v>408</v>
      </c>
      <c r="B252" s="12" t="s">
        <v>409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410</v>
      </c>
      <c r="B253" s="12" t="s">
        <v>411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412</v>
      </c>
      <c r="B254" s="12" t="s">
        <v>413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414</v>
      </c>
      <c r="B255" s="12" t="s">
        <v>415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416</v>
      </c>
      <c r="B256" s="10" t="s">
        <v>417</v>
      </c>
      <c r="C256" s="11"/>
      <c r="D256" s="58"/>
      <c r="E256" s="59"/>
      <c r="F256" s="63"/>
    </row>
    <row r="257" spans="1:6" ht="15.75" x14ac:dyDescent="0.2">
      <c r="A257" s="21" t="s">
        <v>418</v>
      </c>
      <c r="B257" s="12" t="s">
        <v>419</v>
      </c>
      <c r="C257" s="11" t="s">
        <v>373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420</v>
      </c>
      <c r="B258" s="12" t="s">
        <v>421</v>
      </c>
      <c r="C258" s="11" t="s">
        <v>373</v>
      </c>
      <c r="D258" s="58">
        <f>+'CALCULO CAPITALES'!L258</f>
        <v>1.040502</v>
      </c>
      <c r="E258" s="59">
        <f>+'CALCULO RESTO LOCALIDADES'!M258</f>
        <v>1.0507029999999999</v>
      </c>
      <c r="F258" s="63">
        <f>+'CALCULO CAPITALES'!M258</f>
        <v>0</v>
      </c>
    </row>
    <row r="259" spans="1:6" ht="15.75" x14ac:dyDescent="0.2">
      <c r="A259" s="21" t="s">
        <v>422</v>
      </c>
      <c r="B259" s="12" t="s">
        <v>423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424</v>
      </c>
      <c r="B260" s="12" t="s">
        <v>425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426</v>
      </c>
      <c r="B261" s="10" t="s">
        <v>427</v>
      </c>
      <c r="C261" s="11"/>
      <c r="D261" s="58"/>
      <c r="E261" s="59"/>
      <c r="F261" s="63"/>
    </row>
    <row r="262" spans="1:6" ht="15.75" x14ac:dyDescent="0.2">
      <c r="A262" s="21" t="s">
        <v>428</v>
      </c>
      <c r="B262" s="12" t="s">
        <v>429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430</v>
      </c>
      <c r="B263" s="10" t="s">
        <v>431</v>
      </c>
      <c r="C263" s="11"/>
      <c r="D263" s="58"/>
      <c r="E263" s="59"/>
      <c r="F263" s="63"/>
    </row>
    <row r="264" spans="1:6" ht="15.75" x14ac:dyDescent="0.2">
      <c r="A264" s="21" t="s">
        <v>432</v>
      </c>
      <c r="B264" s="12" t="s">
        <v>433</v>
      </c>
      <c r="C264" s="11" t="s">
        <v>203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434</v>
      </c>
      <c r="B265" s="10" t="s">
        <v>435</v>
      </c>
      <c r="C265" s="11"/>
      <c r="D265" s="58"/>
      <c r="E265" s="59"/>
      <c r="F265" s="63"/>
    </row>
    <row r="266" spans="1:6" ht="15.75" x14ac:dyDescent="0.2">
      <c r="A266" s="21" t="s">
        <v>436</v>
      </c>
      <c r="B266" s="12" t="s">
        <v>437</v>
      </c>
      <c r="C266" s="11" t="s">
        <v>726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439</v>
      </c>
      <c r="B267" s="12" t="s">
        <v>440</v>
      </c>
      <c r="C267" s="11" t="s">
        <v>726</v>
      </c>
      <c r="D267" s="58">
        <f>+'CALCULO CAPITALES'!L267</f>
        <v>1.040502</v>
      </c>
      <c r="E267" s="59">
        <f>+'CALCULO RESTO LOCALIDADES'!M267</f>
        <v>1.0507029999999999</v>
      </c>
      <c r="F267" s="63">
        <f>+'CALCULO CAPITALES'!M267</f>
        <v>0</v>
      </c>
    </row>
    <row r="268" spans="1:6" ht="15.75" x14ac:dyDescent="0.2">
      <c r="A268" s="21" t="s">
        <v>441</v>
      </c>
      <c r="B268" s="12" t="s">
        <v>442</v>
      </c>
      <c r="C268" s="11" t="s">
        <v>726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443</v>
      </c>
      <c r="B269" s="10" t="s">
        <v>444</v>
      </c>
      <c r="C269" s="11"/>
      <c r="D269" s="58"/>
      <c r="E269" s="59"/>
      <c r="F269" s="63"/>
    </row>
    <row r="270" spans="1:6" ht="15.75" x14ac:dyDescent="0.2">
      <c r="A270" s="21" t="s">
        <v>445</v>
      </c>
      <c r="B270" s="12" t="s">
        <v>446</v>
      </c>
      <c r="C270" s="5" t="s">
        <v>24</v>
      </c>
      <c r="D270" s="65"/>
      <c r="E270" s="66"/>
      <c r="F270" s="63">
        <f>+'CALCULO CAPITALES'!M270</f>
        <v>0</v>
      </c>
    </row>
    <row r="271" spans="1:6" ht="15.75" x14ac:dyDescent="0.2">
      <c r="A271" s="21" t="s">
        <v>448</v>
      </c>
      <c r="B271" s="12" t="s">
        <v>449</v>
      </c>
      <c r="C271" s="5" t="s">
        <v>24</v>
      </c>
      <c r="D271" s="65"/>
      <c r="E271" s="66"/>
      <c r="F271" s="63">
        <f>+'CALCULO CAPITALES'!M271</f>
        <v>0</v>
      </c>
    </row>
    <row r="272" spans="1:6" ht="15.75" x14ac:dyDescent="0.2">
      <c r="A272" s="21" t="s">
        <v>450</v>
      </c>
      <c r="B272" s="12" t="s">
        <v>451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452</v>
      </c>
      <c r="B273" s="12" t="s">
        <v>453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454</v>
      </c>
      <c r="B274" s="12" t="s">
        <v>455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456</v>
      </c>
      <c r="B275" s="10" t="s">
        <v>457</v>
      </c>
      <c r="C275" s="11"/>
      <c r="D275" s="58"/>
      <c r="E275" s="59"/>
      <c r="F275" s="63"/>
    </row>
    <row r="276" spans="1:6" ht="15.75" x14ac:dyDescent="0.2">
      <c r="A276" s="21" t="s">
        <v>458</v>
      </c>
      <c r="B276" s="12" t="s">
        <v>459</v>
      </c>
      <c r="C276" s="9" t="s">
        <v>316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460</v>
      </c>
      <c r="B277" s="12" t="s">
        <v>461</v>
      </c>
      <c r="C277" s="11" t="s">
        <v>373</v>
      </c>
      <c r="D277" s="65"/>
      <c r="E277" s="66"/>
      <c r="F277" s="63">
        <f>+'CALCULO CAPITALES'!M277</f>
        <v>0</v>
      </c>
    </row>
    <row r="278" spans="1:6" ht="15.75" x14ac:dyDescent="0.2">
      <c r="A278" s="21" t="s">
        <v>462</v>
      </c>
      <c r="B278" s="10" t="s">
        <v>463</v>
      </c>
      <c r="C278" s="11"/>
      <c r="D278" s="58"/>
      <c r="E278" s="59"/>
      <c r="F278" s="63"/>
    </row>
    <row r="279" spans="1:6" ht="15.75" x14ac:dyDescent="0.2">
      <c r="A279" s="21" t="s">
        <v>464</v>
      </c>
      <c r="B279" s="12" t="s">
        <v>465</v>
      </c>
      <c r="C279" s="11" t="s">
        <v>352</v>
      </c>
      <c r="D279" s="58">
        <f>+'CALCULO CAPITALES'!L279</f>
        <v>1.040502</v>
      </c>
      <c r="E279" s="59">
        <f>+'CALCULO RESTO LOCALIDADES'!M279</f>
        <v>1.0507029999999999</v>
      </c>
      <c r="F279" s="63">
        <f>+'CALCULO CAPITALES'!M279</f>
        <v>0</v>
      </c>
    </row>
    <row r="280" spans="1:6" ht="15.75" x14ac:dyDescent="0.2">
      <c r="A280" s="21" t="s">
        <v>466</v>
      </c>
      <c r="B280" s="12" t="s">
        <v>467</v>
      </c>
      <c r="C280" s="11" t="s">
        <v>373</v>
      </c>
      <c r="D280" s="58">
        <f>+'CALCULO CAPITALES'!L280</f>
        <v>1.040502</v>
      </c>
      <c r="E280" s="59">
        <f>+'CALCULO RESTO LOCALIDADES'!M280</f>
        <v>1.0507029999999999</v>
      </c>
      <c r="F280" s="63">
        <f>+'CALCULO CAPITALES'!M280</f>
        <v>0</v>
      </c>
    </row>
    <row r="281" spans="1:6" ht="15.75" x14ac:dyDescent="0.2">
      <c r="A281" s="21" t="s">
        <v>468</v>
      </c>
      <c r="B281" s="10" t="s">
        <v>469</v>
      </c>
      <c r="C281" s="11"/>
      <c r="D281" s="58"/>
      <c r="E281" s="59"/>
      <c r="F281" s="63"/>
    </row>
    <row r="282" spans="1:6" ht="15.75" x14ac:dyDescent="0.2">
      <c r="A282" s="21" t="s">
        <v>470</v>
      </c>
      <c r="B282" s="12" t="s">
        <v>471</v>
      </c>
      <c r="C282" s="11" t="s">
        <v>352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472</v>
      </c>
      <c r="B283" s="12" t="s">
        <v>473</v>
      </c>
      <c r="C283" s="11" t="s">
        <v>352</v>
      </c>
      <c r="D283" s="58">
        <f>+'CALCULO CAPITALES'!L283</f>
        <v>1.040502</v>
      </c>
      <c r="E283" s="59">
        <f>+'CALCULO RESTO LOCALIDADES'!M283</f>
        <v>1.0507029999999999</v>
      </c>
      <c r="F283" s="63">
        <f>+'CALCULO CAPITALES'!M283</f>
        <v>0</v>
      </c>
    </row>
    <row r="284" spans="1:6" ht="15.75" x14ac:dyDescent="0.2">
      <c r="A284" s="21" t="s">
        <v>474</v>
      </c>
      <c r="B284" s="12" t="s">
        <v>475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476</v>
      </c>
      <c r="B285" s="12" t="s">
        <v>477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478</v>
      </c>
      <c r="B286" s="12" t="s">
        <v>479</v>
      </c>
      <c r="C286" s="11" t="s">
        <v>373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480</v>
      </c>
      <c r="B287" s="12" t="s">
        <v>481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482</v>
      </c>
      <c r="B288" s="12" t="s">
        <v>483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484</v>
      </c>
      <c r="B289" s="10" t="s">
        <v>485</v>
      </c>
      <c r="C289" s="11"/>
      <c r="D289" s="58"/>
      <c r="E289" s="59"/>
      <c r="F289" s="63"/>
    </row>
    <row r="290" spans="1:6" ht="15.75" x14ac:dyDescent="0.2">
      <c r="A290" s="21" t="s">
        <v>486</v>
      </c>
      <c r="B290" s="12" t="s">
        <v>487</v>
      </c>
      <c r="C290" s="11" t="s">
        <v>715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488</v>
      </c>
      <c r="B291" s="10" t="s">
        <v>489</v>
      </c>
      <c r="C291" s="11"/>
      <c r="D291" s="58"/>
      <c r="E291" s="59"/>
      <c r="F291" s="63"/>
    </row>
    <row r="292" spans="1:6" ht="15.75" x14ac:dyDescent="0.2">
      <c r="A292" s="21" t="s">
        <v>490</v>
      </c>
      <c r="B292" s="12" t="s">
        <v>491</v>
      </c>
      <c r="C292" s="11" t="s">
        <v>447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492</v>
      </c>
      <c r="B293" s="12" t="s">
        <v>493</v>
      </c>
      <c r="C293" s="11" t="s">
        <v>447</v>
      </c>
      <c r="D293" s="58">
        <f>+'CALCULO CAPITALES'!L293</f>
        <v>1.040502</v>
      </c>
      <c r="E293" s="59">
        <f>+'CALCULO RESTO LOCALIDADES'!M293</f>
        <v>1.0507029999999999</v>
      </c>
      <c r="F293" s="63">
        <f>+'CALCULO CAPITALES'!M293</f>
        <v>0</v>
      </c>
    </row>
    <row r="294" spans="1:6" ht="15.75" x14ac:dyDescent="0.2">
      <c r="A294" s="21" t="s">
        <v>494</v>
      </c>
      <c r="B294" s="12" t="s">
        <v>495</v>
      </c>
      <c r="C294" s="11"/>
      <c r="D294" s="65"/>
      <c r="E294" s="66"/>
      <c r="F294" s="63">
        <f>+'CALCULO CAPITALES'!M294</f>
        <v>0</v>
      </c>
    </row>
    <row r="295" spans="1:6" ht="15.75" x14ac:dyDescent="0.2">
      <c r="A295" s="21" t="s">
        <v>496</v>
      </c>
      <c r="B295" s="10" t="s">
        <v>497</v>
      </c>
      <c r="C295" s="11"/>
      <c r="D295" s="58"/>
      <c r="E295" s="59"/>
      <c r="F295" s="63"/>
    </row>
    <row r="296" spans="1:6" ht="15.75" x14ac:dyDescent="0.2">
      <c r="A296" s="21" t="s">
        <v>498</v>
      </c>
      <c r="B296" s="12" t="s">
        <v>499</v>
      </c>
      <c r="C296" s="11" t="s">
        <v>447</v>
      </c>
      <c r="D296" s="58">
        <f>+'CALCULO CAPITALES'!L296</f>
        <v>1.040502</v>
      </c>
      <c r="E296" s="59">
        <f>+'CALCULO RESTO LOCALIDADES'!M296</f>
        <v>1.0507029999999999</v>
      </c>
      <c r="F296" s="63">
        <f>+'CALCULO CAPITALES'!M296</f>
        <v>0</v>
      </c>
    </row>
    <row r="297" spans="1:6" ht="15.75" x14ac:dyDescent="0.2">
      <c r="A297" s="21" t="s">
        <v>500</v>
      </c>
      <c r="B297" s="12" t="s">
        <v>501</v>
      </c>
      <c r="C297" s="11" t="s">
        <v>447</v>
      </c>
      <c r="D297" s="58">
        <f>+'CALCULO CAPITALES'!L297</f>
        <v>1.040502</v>
      </c>
      <c r="E297" s="59">
        <f>+'CALCULO RESTO LOCALIDADES'!M297</f>
        <v>1.0507029999999999</v>
      </c>
      <c r="F297" s="63">
        <f>+'CALCULO CAPITALES'!M297</f>
        <v>0</v>
      </c>
    </row>
    <row r="298" spans="1:6" ht="15.75" x14ac:dyDescent="0.2">
      <c r="A298" s="21" t="s">
        <v>502</v>
      </c>
      <c r="B298" s="10" t="s">
        <v>503</v>
      </c>
      <c r="C298" s="11"/>
      <c r="D298" s="58"/>
      <c r="E298" s="59"/>
      <c r="F298" s="63"/>
    </row>
    <row r="299" spans="1:6" ht="15.75" x14ac:dyDescent="0.2">
      <c r="A299" s="21" t="s">
        <v>504</v>
      </c>
      <c r="B299" s="12" t="s">
        <v>505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506</v>
      </c>
      <c r="B300" s="12" t="s">
        <v>507</v>
      </c>
      <c r="C300" s="11" t="s">
        <v>447</v>
      </c>
      <c r="D300" s="58">
        <f>+'CALCULO CAPITALES'!L300</f>
        <v>1.040502</v>
      </c>
      <c r="E300" s="59">
        <f>+'CALCULO RESTO LOCALIDADES'!M300</f>
        <v>1.0507029999999999</v>
      </c>
      <c r="F300" s="63">
        <f>+'CALCULO CAPITALES'!M300</f>
        <v>0</v>
      </c>
    </row>
    <row r="301" spans="1:6" ht="15.75" x14ac:dyDescent="0.2">
      <c r="A301" s="21" t="s">
        <v>508</v>
      </c>
      <c r="B301" s="12" t="s">
        <v>509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37" t="s">
        <v>510</v>
      </c>
      <c r="B302" s="38" t="s">
        <v>511</v>
      </c>
      <c r="C302" s="39" t="s">
        <v>447</v>
      </c>
      <c r="D302" s="62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532</v>
      </c>
      <c r="B303" s="10" t="s">
        <v>533</v>
      </c>
      <c r="C303" s="39"/>
      <c r="D303" s="62"/>
      <c r="E303" s="59"/>
      <c r="F303" s="63"/>
    </row>
    <row r="304" spans="1:6" ht="15.75" x14ac:dyDescent="0.2">
      <c r="A304" s="37" t="s">
        <v>534</v>
      </c>
      <c r="B304" s="38" t="s">
        <v>537</v>
      </c>
      <c r="C304" s="39" t="s">
        <v>727</v>
      </c>
      <c r="D304" s="67"/>
      <c r="E304" s="66"/>
      <c r="F304" s="63">
        <f>+'CALCULO CAPITALES'!M304</f>
        <v>0</v>
      </c>
    </row>
    <row r="305" spans="1:6" ht="15.75" x14ac:dyDescent="0.2">
      <c r="A305" s="37" t="s">
        <v>535</v>
      </c>
      <c r="B305" s="38" t="s">
        <v>538</v>
      </c>
      <c r="C305" s="39" t="s">
        <v>623</v>
      </c>
      <c r="D305" s="67"/>
      <c r="E305" s="66"/>
      <c r="F305" s="63">
        <f>+'CALCULO CAPITALES'!M305</f>
        <v>0</v>
      </c>
    </row>
    <row r="306" spans="1:6" ht="15.75" x14ac:dyDescent="0.2">
      <c r="A306" s="37" t="s">
        <v>536</v>
      </c>
      <c r="B306" s="38" t="s">
        <v>539</v>
      </c>
      <c r="C306" s="39" t="s">
        <v>624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540</v>
      </c>
      <c r="B307" s="38" t="s">
        <v>543</v>
      </c>
      <c r="C307" s="39" t="s">
        <v>727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541</v>
      </c>
      <c r="B308" s="38" t="s">
        <v>544</v>
      </c>
      <c r="C308" s="39" t="s">
        <v>623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542</v>
      </c>
      <c r="B309" s="38" t="s">
        <v>545</v>
      </c>
      <c r="C309" s="39" t="s">
        <v>624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691</v>
      </c>
      <c r="B310" s="38" t="s">
        <v>694</v>
      </c>
      <c r="C310" s="39" t="s">
        <v>728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692</v>
      </c>
      <c r="B311" s="38" t="s">
        <v>697</v>
      </c>
      <c r="C311" s="39" t="s">
        <v>695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693</v>
      </c>
      <c r="B312" s="38" t="s">
        <v>698</v>
      </c>
      <c r="C312" s="39" t="s">
        <v>695</v>
      </c>
      <c r="D312" s="67"/>
      <c r="E312" s="66"/>
      <c r="F312" s="63">
        <f>+'CALCULO CAPITALES'!M312</f>
        <v>0</v>
      </c>
    </row>
    <row r="313" spans="1:6" ht="15.75" x14ac:dyDescent="0.2">
      <c r="A313" s="37"/>
      <c r="B313" s="38"/>
      <c r="C313" s="39"/>
      <c r="D313" s="62"/>
      <c r="E313" s="59"/>
      <c r="F313" s="63"/>
    </row>
    <row r="314" spans="1:6" ht="15.75" x14ac:dyDescent="0.2">
      <c r="A314" s="37" t="s">
        <v>546</v>
      </c>
      <c r="B314" s="10" t="s">
        <v>547</v>
      </c>
      <c r="C314" s="39"/>
      <c r="D314" s="62"/>
      <c r="E314" s="59"/>
      <c r="F314" s="63"/>
    </row>
    <row r="315" spans="1:6" ht="15.75" x14ac:dyDescent="0.2">
      <c r="A315" s="37" t="s">
        <v>548</v>
      </c>
      <c r="B315" s="38" t="s">
        <v>740</v>
      </c>
      <c r="C315" s="39" t="s">
        <v>24</v>
      </c>
      <c r="D315" s="62">
        <f>+'CALCULO CAPITALES'!L315</f>
        <v>1.0507029999999999</v>
      </c>
      <c r="E315" s="59">
        <f>+'CALCULO RESTO LOCALIDADES'!M315</f>
        <v>1.0609040000000001</v>
      </c>
      <c r="F315" s="63">
        <f>+'CALCULO CAPITALES'!M315</f>
        <v>0</v>
      </c>
    </row>
    <row r="316" spans="1:6" ht="15.75" x14ac:dyDescent="0.2">
      <c r="A316" s="37" t="s">
        <v>549</v>
      </c>
      <c r="B316" s="38" t="s">
        <v>741</v>
      </c>
      <c r="C316" s="39" t="s">
        <v>550</v>
      </c>
      <c r="D316" s="62">
        <f>+'CALCULO CAPITALES'!L316</f>
        <v>1.0507029999999999</v>
      </c>
      <c r="E316" s="59">
        <f>+'CALCULO RESTO LOCALIDADES'!M316</f>
        <v>1.0609040000000001</v>
      </c>
      <c r="F316" s="63">
        <f>+'CALCULO CAPITALES'!M316</f>
        <v>0</v>
      </c>
    </row>
    <row r="317" spans="1:6" ht="15.75" x14ac:dyDescent="0.2">
      <c r="A317" s="37" t="s">
        <v>551</v>
      </c>
      <c r="B317" s="38" t="s">
        <v>729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552</v>
      </c>
      <c r="B318" s="38" t="s">
        <v>730</v>
      </c>
      <c r="C318" s="39" t="s">
        <v>24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553</v>
      </c>
      <c r="B319" s="38" t="s">
        <v>731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554</v>
      </c>
      <c r="B320" s="38" t="s">
        <v>732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555</v>
      </c>
      <c r="B321" s="38" t="s">
        <v>733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556</v>
      </c>
      <c r="B322" s="38" t="s">
        <v>734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557</v>
      </c>
      <c r="B323" s="38" t="s">
        <v>735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558</v>
      </c>
      <c r="B324" s="38" t="s">
        <v>736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559</v>
      </c>
      <c r="B325" s="38" t="s">
        <v>737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561</v>
      </c>
      <c r="B326" s="38" t="s">
        <v>738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564</v>
      </c>
      <c r="B327" s="38" t="s">
        <v>560</v>
      </c>
      <c r="C327" s="11" t="s">
        <v>715</v>
      </c>
      <c r="D327" s="62">
        <f>+'CALCULO CAPITALES'!L327</f>
        <v>1.040502</v>
      </c>
      <c r="E327" s="59">
        <f>+'CALCULO RESTO LOCALIDADES'!M327</f>
        <v>1.0507029999999999</v>
      </c>
      <c r="F327" s="63">
        <f>+'CALCULO CAPITALES'!M327</f>
        <v>0</v>
      </c>
    </row>
    <row r="328" spans="1:6" ht="15.75" x14ac:dyDescent="0.2">
      <c r="A328" s="37" t="s">
        <v>566</v>
      </c>
      <c r="B328" s="38" t="s">
        <v>562</v>
      </c>
      <c r="C328" s="11" t="s">
        <v>715</v>
      </c>
      <c r="D328" s="62">
        <f>+'CALCULO CAPITALES'!L328</f>
        <v>1.040502</v>
      </c>
      <c r="E328" s="59">
        <f>+'CALCULO RESTO LOCALIDADES'!M328</f>
        <v>1.0507029999999999</v>
      </c>
      <c r="F328" s="63">
        <f>+'CALCULO CAPITALES'!M328</f>
        <v>0</v>
      </c>
    </row>
    <row r="329" spans="1:6" ht="15.75" x14ac:dyDescent="0.2">
      <c r="A329" s="37" t="s">
        <v>617</v>
      </c>
      <c r="B329" s="38" t="s">
        <v>563</v>
      </c>
      <c r="C329" s="39" t="s">
        <v>24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618</v>
      </c>
      <c r="B330" s="38" t="s">
        <v>565</v>
      </c>
      <c r="C330" s="39" t="s">
        <v>24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619</v>
      </c>
      <c r="B331" s="38" t="s">
        <v>567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568</v>
      </c>
      <c r="B332" s="10" t="s">
        <v>569</v>
      </c>
      <c r="C332" s="39"/>
      <c r="D332" s="62"/>
      <c r="E332" s="59"/>
      <c r="F332" s="63"/>
    </row>
    <row r="333" spans="1:6" ht="15.75" x14ac:dyDescent="0.2">
      <c r="A333" s="37" t="s">
        <v>570</v>
      </c>
      <c r="B333" s="38" t="s">
        <v>571</v>
      </c>
      <c r="C333" s="11" t="s">
        <v>715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572</v>
      </c>
      <c r="B334" s="38" t="s">
        <v>573</v>
      </c>
      <c r="C334" s="11" t="s">
        <v>715</v>
      </c>
      <c r="D334" s="62">
        <f>+'CALCULO CAPITALES'!L334</f>
        <v>1.040502</v>
      </c>
      <c r="E334" s="59">
        <f>+'CALCULO RESTO LOCALIDADES'!M334</f>
        <v>1.0507029999999999</v>
      </c>
      <c r="F334" s="63">
        <f>+'CALCULO CAPITALES'!M334</f>
        <v>0</v>
      </c>
    </row>
    <row r="335" spans="1:6" ht="15.75" x14ac:dyDescent="0.2">
      <c r="A335" s="37" t="s">
        <v>574</v>
      </c>
      <c r="B335" s="38" t="s">
        <v>575</v>
      </c>
      <c r="C335" s="11" t="s">
        <v>715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576</v>
      </c>
      <c r="B336" s="38" t="s">
        <v>630</v>
      </c>
      <c r="C336" s="11" t="s">
        <v>715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577</v>
      </c>
      <c r="B337" s="38" t="s">
        <v>578</v>
      </c>
      <c r="C337" s="11" t="s">
        <v>715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579</v>
      </c>
      <c r="B338" s="38" t="s">
        <v>580</v>
      </c>
      <c r="C338" s="11" t="s">
        <v>715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25.5" x14ac:dyDescent="0.2">
      <c r="A339" s="37" t="s">
        <v>581</v>
      </c>
      <c r="B339" s="38" t="s">
        <v>582</v>
      </c>
      <c r="C339" s="11" t="s">
        <v>715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25.5" x14ac:dyDescent="0.2">
      <c r="A340" s="37" t="s">
        <v>583</v>
      </c>
      <c r="B340" s="38" t="s">
        <v>584</v>
      </c>
      <c r="C340" s="11" t="s">
        <v>715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75" x14ac:dyDescent="0.2">
      <c r="A341" s="37" t="s">
        <v>585</v>
      </c>
      <c r="B341" s="38" t="s">
        <v>586</v>
      </c>
      <c r="C341" s="11" t="s">
        <v>715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587</v>
      </c>
      <c r="B342" s="38" t="s">
        <v>588</v>
      </c>
      <c r="C342" s="11" t="s">
        <v>715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589</v>
      </c>
      <c r="B343" s="38" t="s">
        <v>590</v>
      </c>
      <c r="C343" s="11" t="s">
        <v>715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591</v>
      </c>
      <c r="B344" s="38" t="s">
        <v>626</v>
      </c>
      <c r="C344" s="11" t="s">
        <v>715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592</v>
      </c>
      <c r="B345" s="38" t="s">
        <v>593</v>
      </c>
      <c r="C345" s="11" t="s">
        <v>715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594</v>
      </c>
      <c r="B346" s="38" t="s">
        <v>595</v>
      </c>
      <c r="C346" s="11" t="s">
        <v>715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596</v>
      </c>
      <c r="B347" s="38" t="s">
        <v>704</v>
      </c>
      <c r="C347" s="11" t="s">
        <v>715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597</v>
      </c>
      <c r="B348" s="38" t="s">
        <v>598</v>
      </c>
      <c r="C348" s="11" t="s">
        <v>715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599</v>
      </c>
      <c r="B349" s="38" t="s">
        <v>600</v>
      </c>
      <c r="C349" s="11" t="s">
        <v>715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601</v>
      </c>
      <c r="B350" s="38" t="s">
        <v>602</v>
      </c>
      <c r="C350" s="11" t="s">
        <v>715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603</v>
      </c>
      <c r="B351" s="10" t="s">
        <v>604</v>
      </c>
      <c r="C351" s="39"/>
      <c r="D351" s="62"/>
      <c r="E351" s="59"/>
      <c r="F351" s="63"/>
    </row>
    <row r="352" spans="1:6" ht="15.75" x14ac:dyDescent="0.2">
      <c r="A352" s="37" t="s">
        <v>605</v>
      </c>
      <c r="B352" s="38" t="s">
        <v>606</v>
      </c>
      <c r="C352" s="39" t="s">
        <v>625</v>
      </c>
      <c r="D352" s="67"/>
      <c r="E352" s="66"/>
      <c r="F352" s="63">
        <f>+'CALCULO CAPITALES'!M352</f>
        <v>0</v>
      </c>
    </row>
    <row r="353" spans="1:6" ht="15.75" x14ac:dyDescent="0.2">
      <c r="A353" s="37" t="s">
        <v>607</v>
      </c>
      <c r="B353" s="38" t="s">
        <v>608</v>
      </c>
      <c r="C353" s="39" t="s">
        <v>625</v>
      </c>
      <c r="D353" s="67"/>
      <c r="E353" s="66"/>
      <c r="F353" s="63">
        <f>+'CALCULO CAPITALES'!M353</f>
        <v>0</v>
      </c>
    </row>
    <row r="354" spans="1:6" ht="15.75" x14ac:dyDescent="0.2">
      <c r="A354" s="37" t="s">
        <v>609</v>
      </c>
      <c r="B354" s="38" t="s">
        <v>610</v>
      </c>
      <c r="C354" s="39" t="s">
        <v>625</v>
      </c>
      <c r="D354" s="67"/>
      <c r="E354" s="66"/>
      <c r="F354" s="63">
        <f>+'CALCULO CAPITALES'!M354</f>
        <v>0</v>
      </c>
    </row>
    <row r="355" spans="1:6" ht="15.75" x14ac:dyDescent="0.2">
      <c r="A355" s="37" t="s">
        <v>611</v>
      </c>
      <c r="B355" s="38" t="s">
        <v>612</v>
      </c>
      <c r="C355" s="39" t="s">
        <v>625</v>
      </c>
      <c r="D355" s="67"/>
      <c r="E355" s="66"/>
      <c r="F355" s="63">
        <f>+'CALCULO CAPITALES'!M355</f>
        <v>0</v>
      </c>
    </row>
    <row r="356" spans="1:6" ht="15.75" x14ac:dyDescent="0.2">
      <c r="A356" s="37" t="s">
        <v>613</v>
      </c>
      <c r="B356" s="10" t="s">
        <v>614</v>
      </c>
      <c r="C356" s="39"/>
      <c r="D356" s="62"/>
      <c r="E356" s="59"/>
      <c r="F356" s="63"/>
    </row>
    <row r="357" spans="1:6" ht="15.75" x14ac:dyDescent="0.2">
      <c r="A357" s="37" t="s">
        <v>615</v>
      </c>
      <c r="B357" s="38" t="s">
        <v>620</v>
      </c>
      <c r="C357" s="11" t="s">
        <v>715</v>
      </c>
      <c r="D357" s="67"/>
      <c r="E357" s="66"/>
      <c r="F357" s="63">
        <f>+'CALCULO CAPITALES'!M357</f>
        <v>0</v>
      </c>
    </row>
    <row r="358" spans="1:6" ht="15.75" x14ac:dyDescent="0.2">
      <c r="A358" s="37"/>
      <c r="B358" s="10" t="s">
        <v>637</v>
      </c>
      <c r="C358" s="39"/>
      <c r="D358" s="62"/>
      <c r="E358" s="59"/>
      <c r="F358" s="63"/>
    </row>
    <row r="359" spans="1:6" ht="15.75" x14ac:dyDescent="0.2">
      <c r="A359" s="37" t="s">
        <v>646</v>
      </c>
      <c r="B359" s="38" t="s">
        <v>638</v>
      </c>
      <c r="C359" s="9" t="s">
        <v>316</v>
      </c>
      <c r="D359" s="67"/>
      <c r="E359" s="66"/>
      <c r="F359" s="63">
        <f>+'CALCULO CAPITALES'!M359</f>
        <v>0</v>
      </c>
    </row>
    <row r="360" spans="1:6" ht="15.75" x14ac:dyDescent="0.2">
      <c r="A360" s="37" t="s">
        <v>647</v>
      </c>
      <c r="B360" s="38" t="s">
        <v>639</v>
      </c>
      <c r="C360" s="9" t="s">
        <v>316</v>
      </c>
      <c r="D360" s="67"/>
      <c r="E360" s="66"/>
      <c r="F360" s="63">
        <f>+'CALCULO CAPITALES'!M360</f>
        <v>0</v>
      </c>
    </row>
    <row r="361" spans="1:6" ht="15.75" x14ac:dyDescent="0.2">
      <c r="A361" s="37" t="s">
        <v>648</v>
      </c>
      <c r="B361" s="38" t="s">
        <v>640</v>
      </c>
      <c r="C361" s="9" t="s">
        <v>316</v>
      </c>
      <c r="D361" s="67"/>
      <c r="E361" s="66"/>
      <c r="F361" s="63">
        <f>+'CALCULO CAPITALES'!M361</f>
        <v>0</v>
      </c>
    </row>
    <row r="362" spans="1:6" ht="15.75" x14ac:dyDescent="0.2">
      <c r="A362" s="37" t="s">
        <v>649</v>
      </c>
      <c r="B362" s="38" t="s">
        <v>641</v>
      </c>
      <c r="C362" s="9" t="s">
        <v>316</v>
      </c>
      <c r="D362" s="67"/>
      <c r="E362" s="66"/>
      <c r="F362" s="63">
        <f>+'CALCULO CAPITALES'!M362</f>
        <v>0</v>
      </c>
    </row>
    <row r="363" spans="1:6" ht="15.75" x14ac:dyDescent="0.2">
      <c r="A363" s="37" t="s">
        <v>650</v>
      </c>
      <c r="B363" s="38" t="s">
        <v>642</v>
      </c>
      <c r="C363" s="9" t="s">
        <v>316</v>
      </c>
      <c r="D363" s="67"/>
      <c r="E363" s="66"/>
      <c r="F363" s="63">
        <f>+'CALCULO CAPITALES'!M363</f>
        <v>0</v>
      </c>
    </row>
    <row r="364" spans="1:6" ht="15.75" x14ac:dyDescent="0.2">
      <c r="A364" s="37" t="s">
        <v>651</v>
      </c>
      <c r="B364" s="38" t="s">
        <v>643</v>
      </c>
      <c r="C364" s="9" t="s">
        <v>316</v>
      </c>
      <c r="D364" s="67"/>
      <c r="E364" s="66"/>
      <c r="F364" s="63">
        <f>+'CALCULO CAPITALES'!M364</f>
        <v>0</v>
      </c>
    </row>
    <row r="365" spans="1:6" ht="15.75" x14ac:dyDescent="0.2">
      <c r="A365" s="37" t="s">
        <v>652</v>
      </c>
      <c r="B365" s="38" t="s">
        <v>644</v>
      </c>
      <c r="C365" s="9" t="s">
        <v>316</v>
      </c>
      <c r="D365" s="67"/>
      <c r="E365" s="66"/>
      <c r="F365" s="63">
        <f>+'CALCULO CAPITALES'!M365</f>
        <v>0</v>
      </c>
    </row>
    <row r="366" spans="1:6" ht="25.5" x14ac:dyDescent="0.2">
      <c r="A366" s="37"/>
      <c r="B366" s="10" t="s">
        <v>645</v>
      </c>
      <c r="C366" s="39"/>
      <c r="D366" s="62"/>
      <c r="E366" s="59"/>
      <c r="F366" s="63"/>
    </row>
    <row r="367" spans="1:6" ht="15.75" x14ac:dyDescent="0.2">
      <c r="A367" s="37" t="s">
        <v>653</v>
      </c>
      <c r="B367" s="38" t="s">
        <v>655</v>
      </c>
      <c r="C367" s="9" t="s">
        <v>316</v>
      </c>
      <c r="D367" s="67"/>
      <c r="E367" s="66"/>
      <c r="F367" s="63">
        <f>+'CALCULO CAPITALES'!M367</f>
        <v>0</v>
      </c>
    </row>
    <row r="368" spans="1:6" ht="15.75" x14ac:dyDescent="0.2">
      <c r="A368" s="37" t="s">
        <v>654</v>
      </c>
      <c r="B368" s="38" t="s">
        <v>656</v>
      </c>
      <c r="C368" s="9" t="s">
        <v>316</v>
      </c>
      <c r="D368" s="67"/>
      <c r="E368" s="66"/>
      <c r="F368" s="63">
        <f>+'CALCULO CAPITALES'!M368</f>
        <v>0</v>
      </c>
    </row>
    <row r="369" spans="1:6" ht="15.75" x14ac:dyDescent="0.2">
      <c r="A369" s="83" t="s">
        <v>753</v>
      </c>
      <c r="B369" s="38" t="s">
        <v>754</v>
      </c>
      <c r="C369" s="9" t="s">
        <v>316</v>
      </c>
      <c r="D369" s="67"/>
      <c r="E369" s="66"/>
      <c r="F369" s="63">
        <f>+'CALCULO CAPITALES'!M369</f>
        <v>0</v>
      </c>
    </row>
    <row r="370" spans="1:6" ht="15.75" thickBot="1" x14ac:dyDescent="0.25">
      <c r="A370" s="25"/>
      <c r="B370" s="26"/>
      <c r="C370" s="27"/>
      <c r="D370" s="47"/>
      <c r="E370" s="29"/>
      <c r="F370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Roberto Juan Surco Arratia</cp:lastModifiedBy>
  <cp:lastPrinted>2013-04-03T19:59:00Z</cp:lastPrinted>
  <dcterms:created xsi:type="dcterms:W3CDTF">2007-05-08T22:28:44Z</dcterms:created>
  <dcterms:modified xsi:type="dcterms:W3CDTF">2014-12-18T13:35:36Z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