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TBC\TBC_Reg1yReg4\"/>
    </mc:Choice>
  </mc:AlternateContent>
  <bookViews>
    <workbookView xWindow="0" yWindow="0" windowWidth="15360" windowHeight="5370" tabRatio="851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62913"/>
</workbook>
</file>

<file path=xl/calcChain.xml><?xml version="1.0" encoding="utf-8"?>
<calcChain xmlns="http://schemas.openxmlformats.org/spreadsheetml/2006/main">
  <c r="F353" i="5" l="1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D353" i="4"/>
  <c r="E353" i="4" s="1"/>
  <c r="D354" i="4"/>
  <c r="E354" i="4" s="1"/>
  <c r="H354" i="4"/>
  <c r="D355" i="4"/>
  <c r="E355" i="4" s="1"/>
  <c r="D356" i="4"/>
  <c r="E356" i="4" s="1"/>
  <c r="D357" i="4"/>
  <c r="H357" i="4" s="1"/>
  <c r="D358" i="4"/>
  <c r="H358" i="4" s="1"/>
  <c r="F358" i="4"/>
  <c r="D359" i="4"/>
  <c r="F359" i="4" s="1"/>
  <c r="D360" i="4"/>
  <c r="E360" i="4" s="1"/>
  <c r="D361" i="4"/>
  <c r="E361" i="4" s="1"/>
  <c r="D362" i="4"/>
  <c r="E362" i="4" s="1"/>
  <c r="F362" i="4"/>
  <c r="H362" i="4"/>
  <c r="D363" i="4"/>
  <c r="E363" i="4" s="1"/>
  <c r="I363" i="4" s="1"/>
  <c r="F363" i="4"/>
  <c r="H363" i="4"/>
  <c r="D364" i="4"/>
  <c r="E364" i="4" s="1"/>
  <c r="D365" i="4"/>
  <c r="H365" i="4"/>
  <c r="D366" i="4"/>
  <c r="H366" i="4" s="1"/>
  <c r="D367" i="4"/>
  <c r="F367" i="4" s="1"/>
  <c r="E367" i="4"/>
  <c r="D368" i="4"/>
  <c r="E368" i="4" s="1"/>
  <c r="D369" i="4"/>
  <c r="E369" i="4" s="1"/>
  <c r="D370" i="4"/>
  <c r="E370" i="4" s="1"/>
  <c r="F370" i="4"/>
  <c r="D371" i="4"/>
  <c r="E371" i="4"/>
  <c r="F371" i="4"/>
  <c r="H371" i="4"/>
  <c r="D372" i="4"/>
  <c r="E372" i="4" s="1"/>
  <c r="D373" i="4"/>
  <c r="H373" i="4"/>
  <c r="E353" i="1"/>
  <c r="F353" i="1"/>
  <c r="H353" i="1"/>
  <c r="I353" i="1" s="1"/>
  <c r="E354" i="1"/>
  <c r="H354" i="1" s="1"/>
  <c r="F354" i="1"/>
  <c r="E355" i="1"/>
  <c r="F355" i="1"/>
  <c r="H355" i="1" s="1"/>
  <c r="E356" i="1"/>
  <c r="H356" i="1" s="1"/>
  <c r="I356" i="1" s="1"/>
  <c r="F356" i="1"/>
  <c r="E357" i="1"/>
  <c r="F357" i="1"/>
  <c r="H357" i="1" s="1"/>
  <c r="E358" i="1"/>
  <c r="F358" i="1"/>
  <c r="H358" i="1"/>
  <c r="I358" i="1" s="1"/>
  <c r="J358" i="1" s="1"/>
  <c r="E359" i="1"/>
  <c r="H359" i="1" s="1"/>
  <c r="F359" i="1"/>
  <c r="E360" i="1"/>
  <c r="F360" i="1"/>
  <c r="E361" i="1"/>
  <c r="H361" i="1" s="1"/>
  <c r="I361" i="1" s="1"/>
  <c r="F361" i="1"/>
  <c r="E362" i="1"/>
  <c r="F362" i="1"/>
  <c r="E363" i="1"/>
  <c r="F363" i="1"/>
  <c r="E364" i="1"/>
  <c r="H364" i="1" s="1"/>
  <c r="I364" i="1" s="1"/>
  <c r="F364" i="1"/>
  <c r="E365" i="1"/>
  <c r="F365" i="1"/>
  <c r="H365" i="1" s="1"/>
  <c r="E366" i="1"/>
  <c r="H366" i="1" s="1"/>
  <c r="I366" i="1" s="1"/>
  <c r="J366" i="1" s="1"/>
  <c r="F366" i="1"/>
  <c r="E367" i="1"/>
  <c r="F367" i="1"/>
  <c r="E368" i="1"/>
  <c r="H368" i="1" s="1"/>
  <c r="F368" i="1"/>
  <c r="E369" i="1"/>
  <c r="H369" i="1" s="1"/>
  <c r="I369" i="1" s="1"/>
  <c r="F369" i="1"/>
  <c r="E370" i="1"/>
  <c r="F370" i="1"/>
  <c r="E371" i="1"/>
  <c r="F371" i="1"/>
  <c r="E372" i="1"/>
  <c r="F372" i="1"/>
  <c r="H372" i="1"/>
  <c r="I372" i="1" s="1"/>
  <c r="E373" i="1"/>
  <c r="F373" i="1"/>
  <c r="H367" i="1" l="1"/>
  <c r="I367" i="1" s="1"/>
  <c r="J367" i="1" s="1"/>
  <c r="H362" i="1"/>
  <c r="I362" i="1" s="1"/>
  <c r="J362" i="1" s="1"/>
  <c r="H355" i="4"/>
  <c r="H373" i="1"/>
  <c r="I373" i="1" s="1"/>
  <c r="J373" i="1" s="1"/>
  <c r="H370" i="1"/>
  <c r="H363" i="1"/>
  <c r="H360" i="1"/>
  <c r="H369" i="4"/>
  <c r="I362" i="4"/>
  <c r="J362" i="4" s="1"/>
  <c r="K362" i="4" s="1"/>
  <c r="E359" i="4"/>
  <c r="F355" i="4"/>
  <c r="I355" i="4" s="1"/>
  <c r="J355" i="4" s="1"/>
  <c r="K355" i="4" s="1"/>
  <c r="F354" i="4"/>
  <c r="I354" i="4" s="1"/>
  <c r="J354" i="4" s="1"/>
  <c r="K354" i="4" s="1"/>
  <c r="I371" i="4"/>
  <c r="K371" i="4" s="1"/>
  <c r="H371" i="1"/>
  <c r="H370" i="4"/>
  <c r="I370" i="4" s="1"/>
  <c r="J370" i="4" s="1"/>
  <c r="K370" i="4" s="1"/>
  <c r="F366" i="4"/>
  <c r="I366" i="4" s="1"/>
  <c r="H361" i="4"/>
  <c r="J371" i="4"/>
  <c r="J363" i="4"/>
  <c r="K363" i="4" s="1"/>
  <c r="I373" i="4"/>
  <c r="F373" i="4"/>
  <c r="H372" i="4"/>
  <c r="E366" i="4"/>
  <c r="F365" i="4"/>
  <c r="H364" i="4"/>
  <c r="I364" i="4" s="1"/>
  <c r="E358" i="4"/>
  <c r="I358" i="4" s="1"/>
  <c r="F357" i="4"/>
  <c r="H356" i="4"/>
  <c r="E373" i="4"/>
  <c r="F372" i="4"/>
  <c r="I372" i="4" s="1"/>
  <c r="E365" i="4"/>
  <c r="F364" i="4"/>
  <c r="E357" i="4"/>
  <c r="I357" i="4" s="1"/>
  <c r="F356" i="4"/>
  <c r="I356" i="4" s="1"/>
  <c r="H353" i="4"/>
  <c r="F369" i="4"/>
  <c r="H368" i="4"/>
  <c r="I367" i="4"/>
  <c r="F361" i="4"/>
  <c r="H360" i="4"/>
  <c r="F353" i="4"/>
  <c r="I353" i="4" s="1"/>
  <c r="F368" i="4"/>
  <c r="I368" i="4" s="1"/>
  <c r="H367" i="4"/>
  <c r="F360" i="4"/>
  <c r="I360" i="4" s="1"/>
  <c r="H359" i="4"/>
  <c r="I359" i="4" s="1"/>
  <c r="K366" i="1"/>
  <c r="L366" i="1"/>
  <c r="D366" i="5" s="1"/>
  <c r="I359" i="1"/>
  <c r="J359" i="1" s="1"/>
  <c r="I365" i="1"/>
  <c r="J365" i="1" s="1"/>
  <c r="K358" i="1"/>
  <c r="L358" i="1"/>
  <c r="D358" i="5" s="1"/>
  <c r="I355" i="1"/>
  <c r="J355" i="1" s="1"/>
  <c r="I370" i="1"/>
  <c r="J370" i="1" s="1"/>
  <c r="I363" i="1"/>
  <c r="J363" i="1" s="1"/>
  <c r="I371" i="1"/>
  <c r="J371" i="1" s="1"/>
  <c r="I368" i="1"/>
  <c r="J368" i="1"/>
  <c r="I360" i="1"/>
  <c r="J360" i="1"/>
  <c r="J357" i="1"/>
  <c r="I357" i="1"/>
  <c r="I354" i="1"/>
  <c r="J354" i="1"/>
  <c r="J369" i="1"/>
  <c r="J361" i="1"/>
  <c r="J353" i="1"/>
  <c r="J372" i="1"/>
  <c r="J364" i="1"/>
  <c r="J356" i="1"/>
  <c r="F188" i="5"/>
  <c r="D188" i="4"/>
  <c r="H188" i="4" s="1"/>
  <c r="F188" i="1"/>
  <c r="E188" i="1"/>
  <c r="I361" i="4" l="1"/>
  <c r="I365" i="4"/>
  <c r="K365" i="4" s="1"/>
  <c r="I369" i="4"/>
  <c r="K369" i="4" s="1"/>
  <c r="J369" i="4"/>
  <c r="L362" i="4"/>
  <c r="M362" i="4" s="1"/>
  <c r="E362" i="5" s="1"/>
  <c r="L354" i="4"/>
  <c r="M354" i="4"/>
  <c r="E354" i="5" s="1"/>
  <c r="J368" i="4"/>
  <c r="K368" i="4"/>
  <c r="J356" i="4"/>
  <c r="K356" i="4"/>
  <c r="J353" i="4"/>
  <c r="K353" i="4" s="1"/>
  <c r="L370" i="4"/>
  <c r="M370" i="4" s="1"/>
  <c r="E370" i="5" s="1"/>
  <c r="J361" i="4"/>
  <c r="K361" i="4" s="1"/>
  <c r="J365" i="4"/>
  <c r="L363" i="4"/>
  <c r="M363" i="4" s="1"/>
  <c r="E363" i="5" s="1"/>
  <c r="J360" i="4"/>
  <c r="K360" i="4"/>
  <c r="J357" i="4"/>
  <c r="K357" i="4"/>
  <c r="J364" i="4"/>
  <c r="K364" i="4"/>
  <c r="L355" i="4"/>
  <c r="M355" i="4" s="1"/>
  <c r="E355" i="5" s="1"/>
  <c r="J359" i="4"/>
  <c r="K359" i="4" s="1"/>
  <c r="J373" i="4"/>
  <c r="K373" i="4" s="1"/>
  <c r="J366" i="4"/>
  <c r="K366" i="4" s="1"/>
  <c r="J372" i="4"/>
  <c r="K372" i="4" s="1"/>
  <c r="J367" i="4"/>
  <c r="K367" i="4"/>
  <c r="L371" i="4"/>
  <c r="M371" i="4"/>
  <c r="E371" i="5" s="1"/>
  <c r="J358" i="4"/>
  <c r="K358" i="4"/>
  <c r="K370" i="1"/>
  <c r="L370" i="1"/>
  <c r="D370" i="5" s="1"/>
  <c r="K355" i="1"/>
  <c r="L355" i="1" s="1"/>
  <c r="D355" i="5" s="1"/>
  <c r="K359" i="1"/>
  <c r="L359" i="1" s="1"/>
  <c r="D359" i="5" s="1"/>
  <c r="K362" i="1"/>
  <c r="L362" i="1"/>
  <c r="D362" i="5" s="1"/>
  <c r="K373" i="1"/>
  <c r="L373" i="1"/>
  <c r="D373" i="5" s="1"/>
  <c r="K371" i="1"/>
  <c r="L371" i="1" s="1"/>
  <c r="D371" i="5" s="1"/>
  <c r="K363" i="1"/>
  <c r="L363" i="1" s="1"/>
  <c r="D363" i="5" s="1"/>
  <c r="K365" i="1"/>
  <c r="L365" i="1" s="1"/>
  <c r="D365" i="5" s="1"/>
  <c r="K364" i="1"/>
  <c r="L364" i="1" s="1"/>
  <c r="D364" i="5" s="1"/>
  <c r="K372" i="1"/>
  <c r="L372" i="1" s="1"/>
  <c r="D372" i="5" s="1"/>
  <c r="K353" i="1"/>
  <c r="L353" i="1"/>
  <c r="D353" i="5" s="1"/>
  <c r="K361" i="1"/>
  <c r="L361" i="1"/>
  <c r="D361" i="5" s="1"/>
  <c r="K369" i="1"/>
  <c r="L369" i="1"/>
  <c r="D369" i="5" s="1"/>
  <c r="K357" i="1"/>
  <c r="L357" i="1" s="1"/>
  <c r="D357" i="5" s="1"/>
  <c r="K360" i="1"/>
  <c r="L360" i="1" s="1"/>
  <c r="D360" i="5" s="1"/>
  <c r="K354" i="1"/>
  <c r="L354" i="1" s="1"/>
  <c r="D354" i="5" s="1"/>
  <c r="K367" i="1"/>
  <c r="L367" i="1" s="1"/>
  <c r="D367" i="5" s="1"/>
  <c r="K368" i="1"/>
  <c r="L368" i="1" s="1"/>
  <c r="D368" i="5" s="1"/>
  <c r="K356" i="1"/>
  <c r="L356" i="1" s="1"/>
  <c r="D356" i="5" s="1"/>
  <c r="H188" i="1"/>
  <c r="I188" i="1" s="1"/>
  <c r="J188" i="1" s="1"/>
  <c r="E188" i="4"/>
  <c r="F188" i="4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9" i="5"/>
  <c r="D189" i="4"/>
  <c r="H189" i="4" s="1"/>
  <c r="F189" i="1"/>
  <c r="E189" i="1"/>
  <c r="L353" i="4" l="1"/>
  <c r="M353" i="4" s="1"/>
  <c r="E353" i="5" s="1"/>
  <c r="L372" i="4"/>
  <c r="M372" i="4" s="1"/>
  <c r="E372" i="5" s="1"/>
  <c r="L364" i="4"/>
  <c r="M364" i="4" s="1"/>
  <c r="E364" i="5" s="1"/>
  <c r="L356" i="4"/>
  <c r="M356" i="4"/>
  <c r="E356" i="5" s="1"/>
  <c r="L373" i="4"/>
  <c r="M373" i="4" s="1"/>
  <c r="E373" i="5" s="1"/>
  <c r="L357" i="4"/>
  <c r="M357" i="4" s="1"/>
  <c r="E357" i="5" s="1"/>
  <c r="L361" i="4"/>
  <c r="M361" i="4" s="1"/>
  <c r="E361" i="5" s="1"/>
  <c r="L368" i="4"/>
  <c r="M368" i="4" s="1"/>
  <c r="E368" i="5" s="1"/>
  <c r="L358" i="4"/>
  <c r="M358" i="4"/>
  <c r="E358" i="5" s="1"/>
  <c r="L365" i="4"/>
  <c r="M365" i="4" s="1"/>
  <c r="E365" i="5" s="1"/>
  <c r="L359" i="4"/>
  <c r="M359" i="4" s="1"/>
  <c r="E359" i="5" s="1"/>
  <c r="L366" i="4"/>
  <c r="M366" i="4"/>
  <c r="E366" i="5" s="1"/>
  <c r="L369" i="4"/>
  <c r="M369" i="4" s="1"/>
  <c r="E369" i="5" s="1"/>
  <c r="L367" i="4"/>
  <c r="M367" i="4" s="1"/>
  <c r="E367" i="5" s="1"/>
  <c r="L360" i="4"/>
  <c r="M360" i="4"/>
  <c r="E360" i="5" s="1"/>
  <c r="I188" i="4"/>
  <c r="J188" i="4" s="1"/>
  <c r="K188" i="4" s="1"/>
  <c r="K188" i="1"/>
  <c r="L188" i="1" s="1"/>
  <c r="D188" i="5" s="1"/>
  <c r="H189" i="1"/>
  <c r="I189" i="1" s="1"/>
  <c r="J189" i="1" s="1"/>
  <c r="E189" i="4"/>
  <c r="F189" i="4"/>
  <c r="D182" i="4"/>
  <c r="E182" i="4" s="1"/>
  <c r="F182" i="1"/>
  <c r="E182" i="1"/>
  <c r="L188" i="4" l="1"/>
  <c r="M188" i="4" s="1"/>
  <c r="E188" i="5" s="1"/>
  <c r="I189" i="4"/>
  <c r="J189" i="4" s="1"/>
  <c r="K189" i="4" s="1"/>
  <c r="K189" i="1"/>
  <c r="L189" i="1" s="1"/>
  <c r="D189" i="5" s="1"/>
  <c r="H182" i="1"/>
  <c r="I182" i="1" s="1"/>
  <c r="J182" i="1" s="1"/>
  <c r="H182" i="4"/>
  <c r="F182" i="4"/>
  <c r="F393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I182" i="4" l="1"/>
  <c r="J182" i="4" s="1"/>
  <c r="K182" i="4" s="1"/>
  <c r="H183" i="1"/>
  <c r="I183" i="1" s="1"/>
  <c r="J183" i="1" s="1"/>
  <c r="L189" i="4"/>
  <c r="M189" i="4" s="1"/>
  <c r="E189" i="5" s="1"/>
  <c r="H187" i="1"/>
  <c r="I187" i="1" s="1"/>
  <c r="J187" i="1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92" i="5"/>
  <c r="F391" i="5"/>
  <c r="F389" i="5"/>
  <c r="F388" i="5"/>
  <c r="F387" i="5"/>
  <c r="F386" i="5"/>
  <c r="F385" i="5"/>
  <c r="F384" i="5"/>
  <c r="F383" i="5"/>
  <c r="D5" i="4"/>
  <c r="E5" i="4" s="1"/>
  <c r="E5" i="1"/>
  <c r="F5" i="1"/>
  <c r="F5" i="5"/>
  <c r="F381" i="5"/>
  <c r="F379" i="5"/>
  <c r="F378" i="5"/>
  <c r="F377" i="5"/>
  <c r="F376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H123" i="1" s="1"/>
  <c r="I123" i="1" s="1"/>
  <c r="J123" i="1" s="1"/>
  <c r="K123" i="1" s="1"/>
  <c r="L123" i="1" s="1"/>
  <c r="D123" i="5" s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H63" i="1" s="1"/>
  <c r="I63" i="1" s="1"/>
  <c r="J63" i="1" s="1"/>
  <c r="K63" i="1" s="1"/>
  <c r="L63" i="1" s="1"/>
  <c r="D63" i="5" s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H54" i="1" s="1"/>
  <c r="I54" i="1" s="1"/>
  <c r="J54" i="1" s="1"/>
  <c r="K54" i="1" s="1"/>
  <c r="L54" i="1" s="1"/>
  <c r="D54" i="5" s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F33" i="4" s="1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G30" i="4" s="1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F23" i="4" s="1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7" i="4"/>
  <c r="E198" i="4"/>
  <c r="E200" i="4"/>
  <c r="F343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262" i="4"/>
  <c r="E319" i="4"/>
  <c r="E327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I94" i="1" s="1"/>
  <c r="J94" i="1" s="1"/>
  <c r="K94" i="1" s="1"/>
  <c r="L94" i="1" s="1"/>
  <c r="D94" i="5" s="1"/>
  <c r="H166" i="1"/>
  <c r="I166" i="1" s="1"/>
  <c r="H50" i="4"/>
  <c r="H52" i="4"/>
  <c r="H54" i="4"/>
  <c r="H55" i="4"/>
  <c r="H57" i="4"/>
  <c r="F57" i="4"/>
  <c r="F60" i="4"/>
  <c r="H61" i="4"/>
  <c r="F61" i="4"/>
  <c r="F63" i="4"/>
  <c r="H64" i="4"/>
  <c r="F64" i="4"/>
  <c r="H65" i="4"/>
  <c r="F65" i="4"/>
  <c r="H68" i="4"/>
  <c r="H69" i="4"/>
  <c r="F69" i="4"/>
  <c r="F101" i="4"/>
  <c r="H102" i="4"/>
  <c r="F102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H160" i="4"/>
  <c r="E13" i="4"/>
  <c r="E20" i="4"/>
  <c r="E24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9" i="1"/>
  <c r="I59" i="1" s="1"/>
  <c r="J59" i="1" s="1"/>
  <c r="K59" i="1" s="1"/>
  <c r="L59" i="1" s="1"/>
  <c r="D59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I79" i="1" s="1"/>
  <c r="J79" i="1" s="1"/>
  <c r="K79" i="1" s="1"/>
  <c r="L79" i="1" s="1"/>
  <c r="D79" i="5" s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5" i="1"/>
  <c r="I125" i="1" s="1"/>
  <c r="J125" i="1" s="1"/>
  <c r="J78" i="1"/>
  <c r="K78" i="1" s="1"/>
  <c r="L78" i="1" s="1"/>
  <c r="D78" i="5" s="1"/>
  <c r="F16" i="4"/>
  <c r="F18" i="4"/>
  <c r="F24" i="4"/>
  <c r="F26" i="4"/>
  <c r="F30" i="4"/>
  <c r="F31" i="4"/>
  <c r="I95" i="1"/>
  <c r="J95" i="1" s="1"/>
  <c r="K95" i="1" s="1"/>
  <c r="L95" i="1" s="1"/>
  <c r="D95" i="5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7" i="4"/>
  <c r="I287" i="4" s="1"/>
  <c r="F289" i="4"/>
  <c r="F292" i="4"/>
  <c r="H60" i="4" l="1"/>
  <c r="H41" i="1"/>
  <c r="I41" i="1" s="1"/>
  <c r="J41" i="1" s="1"/>
  <c r="K41" i="1" s="1"/>
  <c r="L41" i="1" s="1"/>
  <c r="D41" i="5" s="1"/>
  <c r="H12" i="1"/>
  <c r="F68" i="4"/>
  <c r="H110" i="1"/>
  <c r="I110" i="1" s="1"/>
  <c r="J110" i="1" s="1"/>
  <c r="K110" i="1" s="1"/>
  <c r="L110" i="1" s="1"/>
  <c r="D110" i="5" s="1"/>
  <c r="E158" i="4"/>
  <c r="F202" i="4"/>
  <c r="F284" i="4"/>
  <c r="I284" i="4" s="1"/>
  <c r="J284" i="4" s="1"/>
  <c r="H103" i="4"/>
  <c r="F98" i="4"/>
  <c r="F28" i="4"/>
  <c r="F12" i="4"/>
  <c r="H42" i="4"/>
  <c r="G42" i="4"/>
  <c r="F27" i="4"/>
  <c r="F22" i="4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F133" i="4"/>
  <c r="H153" i="4"/>
  <c r="E284" i="4"/>
  <c r="F301" i="4"/>
  <c r="G74" i="4"/>
  <c r="E202" i="4"/>
  <c r="E194" i="4"/>
  <c r="F262" i="4"/>
  <c r="I252" i="4"/>
  <c r="J252" i="4" s="1"/>
  <c r="K252" i="4" s="1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E215" i="4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I196" i="1" s="1"/>
  <c r="J196" i="1" s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K52" i="1" s="1"/>
  <c r="L52" i="1" s="1"/>
  <c r="D52" i="5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K120" i="1" s="1"/>
  <c r="L120" i="1" s="1"/>
  <c r="D120" i="5" s="1"/>
  <c r="I142" i="4"/>
  <c r="J142" i="4" s="1"/>
  <c r="I140" i="4"/>
  <c r="J140" i="4" s="1"/>
  <c r="K140" i="4" s="1"/>
  <c r="F286" i="4"/>
  <c r="F266" i="4"/>
  <c r="F145" i="4"/>
  <c r="F171" i="4"/>
  <c r="H134" i="4"/>
  <c r="F352" i="4"/>
  <c r="E208" i="4"/>
  <c r="F117" i="4"/>
  <c r="H108" i="4"/>
  <c r="F67" i="4"/>
  <c r="F59" i="4"/>
  <c r="H53" i="4"/>
  <c r="H51" i="4"/>
  <c r="H115" i="4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E159" i="4"/>
  <c r="E145" i="4"/>
  <c r="I145" i="4" s="1"/>
  <c r="J145" i="4" s="1"/>
  <c r="K145" i="4" s="1"/>
  <c r="L145" i="4" s="1"/>
  <c r="M145" i="4" s="1"/>
  <c r="E145" i="5" s="1"/>
  <c r="F200" i="4"/>
  <c r="I200" i="4" s="1"/>
  <c r="J200" i="4" s="1"/>
  <c r="K200" i="4" s="1"/>
  <c r="L200" i="4" s="1"/>
  <c r="M200" i="4" s="1"/>
  <c r="E200" i="5" s="1"/>
  <c r="L142" i="1"/>
  <c r="D142" i="5" s="1"/>
  <c r="F288" i="4"/>
  <c r="F282" i="4"/>
  <c r="I282" i="4" s="1"/>
  <c r="J282" i="4" s="1"/>
  <c r="K282" i="4" s="1"/>
  <c r="F221" i="4"/>
  <c r="F216" i="4"/>
  <c r="F211" i="4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H239" i="1"/>
  <c r="I239" i="1" s="1"/>
  <c r="J239" i="1" s="1"/>
  <c r="K239" i="1" s="1"/>
  <c r="L239" i="1" s="1"/>
  <c r="D239" i="5" s="1"/>
  <c r="F294" i="4"/>
  <c r="F256" i="4"/>
  <c r="F249" i="4"/>
  <c r="F148" i="4"/>
  <c r="F170" i="4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I103" i="4" s="1"/>
  <c r="J103" i="4" s="1"/>
  <c r="K103" i="4" s="1"/>
  <c r="L103" i="4" s="1"/>
  <c r="M103" i="4" s="1"/>
  <c r="E103" i="5" s="1"/>
  <c r="H92" i="4"/>
  <c r="E249" i="4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8" i="4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F209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F92" i="4"/>
  <c r="H76" i="4"/>
  <c r="F322" i="4"/>
  <c r="E246" i="4"/>
  <c r="F97" i="4"/>
  <c r="F79" i="4"/>
  <c r="E40" i="4"/>
  <c r="F75" i="4"/>
  <c r="E326" i="4"/>
  <c r="E75" i="4"/>
  <c r="G18" i="4"/>
  <c r="F345" i="4"/>
  <c r="I202" i="4"/>
  <c r="J202" i="4" s="1"/>
  <c r="K202" i="4" s="1"/>
  <c r="L202" i="4" s="1"/>
  <c r="M202" i="4" s="1"/>
  <c r="E202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L110" i="4" s="1"/>
  <c r="M110" i="4" s="1"/>
  <c r="E110" i="5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I167" i="1" s="1"/>
  <c r="J167" i="1" s="1"/>
  <c r="K167" i="1" s="1"/>
  <c r="L167" i="1" s="1"/>
  <c r="D167" i="5" s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L61" i="4" s="1"/>
  <c r="M61" i="4" s="1"/>
  <c r="E61" i="5" s="1"/>
  <c r="I65" i="4"/>
  <c r="J65" i="4" s="1"/>
  <c r="K65" i="4" s="1"/>
  <c r="L65" i="4" s="1"/>
  <c r="M65" i="4" s="1"/>
  <c r="E65" i="5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L64" i="4" s="1"/>
  <c r="M64" i="4" s="1"/>
  <c r="E64" i="5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I290" i="1" s="1"/>
  <c r="J290" i="1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L161" i="4" s="1"/>
  <c r="M161" i="4" s="1"/>
  <c r="E161" i="5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62" i="4"/>
  <c r="J262" i="4" s="1"/>
  <c r="I257" i="4"/>
  <c r="J257" i="4" s="1"/>
  <c r="I217" i="4"/>
  <c r="J217" i="4" s="1"/>
  <c r="I213" i="4"/>
  <c r="J213" i="4" s="1"/>
  <c r="G87" i="4"/>
  <c r="G325" i="4"/>
  <c r="K36" i="1"/>
  <c r="L36" i="1" s="1"/>
  <c r="D36" i="5" s="1"/>
  <c r="K125" i="1"/>
  <c r="L125" i="1" s="1"/>
  <c r="D125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I27" i="1" s="1"/>
  <c r="J27" i="1" s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203" i="4" s="1"/>
  <c r="J203" i="4" s="1"/>
  <c r="K203" i="4" s="1"/>
  <c r="L203" i="4" s="1"/>
  <c r="M203" i="4" s="1"/>
  <c r="E203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I192" i="1" s="1"/>
  <c r="J192" i="1" s="1"/>
  <c r="L106" i="4"/>
  <c r="M106" i="4" s="1"/>
  <c r="E106" i="5" s="1"/>
  <c r="J287" i="4"/>
  <c r="K287" i="4" s="1"/>
  <c r="J270" i="4"/>
  <c r="K270" i="4" s="1"/>
  <c r="J254" i="4"/>
  <c r="K254" i="4" s="1"/>
  <c r="J220" i="4"/>
  <c r="K220" i="4" s="1"/>
  <c r="J218" i="4"/>
  <c r="K218" i="4" s="1"/>
  <c r="K321" i="1"/>
  <c r="L321" i="1" s="1"/>
  <c r="D321" i="5" s="1"/>
  <c r="I11" i="1"/>
  <c r="J11" i="1" s="1"/>
  <c r="I12" i="1"/>
  <c r="J12" i="1" s="1"/>
  <c r="L13" i="1"/>
  <c r="D13" i="5" s="1"/>
  <c r="L20" i="1"/>
  <c r="D20" i="5" s="1"/>
  <c r="F34" i="4"/>
  <c r="F41" i="4"/>
  <c r="F77" i="4"/>
  <c r="F85" i="4"/>
  <c r="I185" i="1"/>
  <c r="J185" i="1" s="1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4" i="1"/>
  <c r="J294" i="1" s="1"/>
  <c r="I202" i="1"/>
  <c r="J202" i="1" s="1"/>
  <c r="I200" i="1"/>
  <c r="J200" i="1" s="1"/>
  <c r="I194" i="1"/>
  <c r="J194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I352" i="4" l="1"/>
  <c r="J352" i="4" s="1"/>
  <c r="K352" i="4" s="1"/>
  <c r="L352" i="4" s="1"/>
  <c r="M352" i="4" s="1"/>
  <c r="E352" i="5" s="1"/>
  <c r="I41" i="4"/>
  <c r="I215" i="4"/>
  <c r="J215" i="4" s="1"/>
  <c r="I288" i="4"/>
  <c r="I269" i="4"/>
  <c r="J269" i="4" s="1"/>
  <c r="K269" i="4" s="1"/>
  <c r="L269" i="4" s="1"/>
  <c r="M269" i="4" s="1"/>
  <c r="E269" i="5" s="1"/>
  <c r="I249" i="4"/>
  <c r="J249" i="4" s="1"/>
  <c r="I260" i="4"/>
  <c r="I59" i="4"/>
  <c r="J59" i="4" s="1"/>
  <c r="K59" i="4" s="1"/>
  <c r="L59" i="4" s="1"/>
  <c r="M59" i="4" s="1"/>
  <c r="E59" i="5" s="1"/>
  <c r="L141" i="1"/>
  <c r="D141" i="5" s="1"/>
  <c r="I159" i="4"/>
  <c r="J159" i="4" s="1"/>
  <c r="K159" i="4" s="1"/>
  <c r="L159" i="4" s="1"/>
  <c r="M159" i="4" s="1"/>
  <c r="E159" i="5" s="1"/>
  <c r="I133" i="4"/>
  <c r="J133" i="4" s="1"/>
  <c r="K133" i="4" s="1"/>
  <c r="L133" i="4" s="1"/>
  <c r="M133" i="4" s="1"/>
  <c r="E133" i="5" s="1"/>
  <c r="K213" i="4"/>
  <c r="L213" i="4" s="1"/>
  <c r="M213" i="4" s="1"/>
  <c r="E213" i="5" s="1"/>
  <c r="I42" i="4"/>
  <c r="J42" i="4" s="1"/>
  <c r="K42" i="4" s="1"/>
  <c r="L42" i="4" s="1"/>
  <c r="M42" i="4" s="1"/>
  <c r="E42" i="5" s="1"/>
  <c r="I170" i="4"/>
  <c r="J170" i="4" s="1"/>
  <c r="K170" i="4" s="1"/>
  <c r="L170" i="4" s="1"/>
  <c r="M170" i="4" s="1"/>
  <c r="E170" i="5" s="1"/>
  <c r="I255" i="4"/>
  <c r="J255" i="4" s="1"/>
  <c r="K255" i="4" s="1"/>
  <c r="L255" i="4" s="1"/>
  <c r="M255" i="4" s="1"/>
  <c r="E255" i="5" s="1"/>
  <c r="I211" i="4"/>
  <c r="J211" i="4" s="1"/>
  <c r="I221" i="4"/>
  <c r="J221" i="4" s="1"/>
  <c r="I115" i="4"/>
  <c r="J115" i="4" s="1"/>
  <c r="K115" i="4" s="1"/>
  <c r="L115" i="4" s="1"/>
  <c r="M115" i="4" s="1"/>
  <c r="E115" i="5" s="1"/>
  <c r="I67" i="4"/>
  <c r="J67" i="4" s="1"/>
  <c r="K67" i="4" s="1"/>
  <c r="L67" i="4" s="1"/>
  <c r="M67" i="4" s="1"/>
  <c r="E67" i="5" s="1"/>
  <c r="I253" i="4"/>
  <c r="J253" i="4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L72" i="4" s="1"/>
  <c r="M72" i="4" s="1"/>
  <c r="E72" i="5" s="1"/>
  <c r="I208" i="4"/>
  <c r="J208" i="4" s="1"/>
  <c r="K208" i="4" s="1"/>
  <c r="I78" i="4"/>
  <c r="J78" i="4" s="1"/>
  <c r="K78" i="4" s="1"/>
  <c r="J281" i="4"/>
  <c r="K281" i="4" s="1"/>
  <c r="L281" i="4" s="1"/>
  <c r="M281" i="4" s="1"/>
  <c r="E281" i="5" s="1"/>
  <c r="I193" i="4"/>
  <c r="J193" i="4" s="1"/>
  <c r="K193" i="4" s="1"/>
  <c r="I347" i="4"/>
  <c r="J347" i="4" s="1"/>
  <c r="M153" i="4"/>
  <c r="E153" i="5" s="1"/>
  <c r="I304" i="4"/>
  <c r="J304" i="4" s="1"/>
  <c r="K304" i="4" s="1"/>
  <c r="I325" i="4"/>
  <c r="J325" i="4" s="1"/>
  <c r="K325" i="4" s="1"/>
  <c r="I205" i="4"/>
  <c r="J205" i="4" s="1"/>
  <c r="K205" i="4" s="1"/>
  <c r="J145" i="1"/>
  <c r="K145" i="1" s="1"/>
  <c r="L145" i="1" s="1"/>
  <c r="D145" i="5" s="1"/>
  <c r="I303" i="4"/>
  <c r="I14" i="4"/>
  <c r="J14" i="4" s="1"/>
  <c r="K14" i="4" s="1"/>
  <c r="L14" i="4" s="1"/>
  <c r="M14" i="4" s="1"/>
  <c r="E14" i="5" s="1"/>
  <c r="I345" i="4"/>
  <c r="J345" i="4" s="1"/>
  <c r="K345" i="4" s="1"/>
  <c r="L345" i="4" s="1"/>
  <c r="M345" i="4" s="1"/>
  <c r="E345" i="5" s="1"/>
  <c r="I187" i="4"/>
  <c r="J187" i="4" s="1"/>
  <c r="I338" i="4"/>
  <c r="I333" i="4"/>
  <c r="J333" i="4" s="1"/>
  <c r="K333" i="4" s="1"/>
  <c r="I329" i="4"/>
  <c r="J329" i="4" s="1"/>
  <c r="K329" i="4" s="1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221" i="4" s="1"/>
  <c r="M221" i="4" s="1"/>
  <c r="E221" i="5" s="1"/>
  <c r="L32" i="1"/>
  <c r="D32" i="5" s="1"/>
  <c r="I116" i="4"/>
  <c r="J116" i="4" s="1"/>
  <c r="K116" i="4" s="1"/>
  <c r="L116" i="4" s="1"/>
  <c r="M116" i="4" s="1"/>
  <c r="E116" i="5" s="1"/>
  <c r="I341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I91" i="4"/>
  <c r="J91" i="4" s="1"/>
  <c r="K91" i="4" s="1"/>
  <c r="L91" i="4" s="1"/>
  <c r="M91" i="4" s="1"/>
  <c r="E91" i="5" s="1"/>
  <c r="I337" i="4"/>
  <c r="J337" i="4" s="1"/>
  <c r="K337" i="4" s="1"/>
  <c r="I332" i="4"/>
  <c r="J332" i="4" s="1"/>
  <c r="K332" i="4" s="1"/>
  <c r="I328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L81" i="4" s="1"/>
  <c r="M81" i="4" s="1"/>
  <c r="E81" i="5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J331" i="4" s="1"/>
  <c r="K331" i="4" s="1"/>
  <c r="L28" i="1"/>
  <c r="D28" i="5" s="1"/>
  <c r="K217" i="4"/>
  <c r="L217" i="4" s="1"/>
  <c r="M217" i="4" s="1"/>
  <c r="E217" i="5" s="1"/>
  <c r="K262" i="4"/>
  <c r="L262" i="4" s="1"/>
  <c r="M262" i="4" s="1"/>
  <c r="E262" i="5" s="1"/>
  <c r="K284" i="4"/>
  <c r="K294" i="4"/>
  <c r="L294" i="4" s="1"/>
  <c r="M294" i="4" s="1"/>
  <c r="E294" i="5" s="1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L44" i="4" s="1"/>
  <c r="M44" i="4" s="1"/>
  <c r="E44" i="5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1" i="4"/>
  <c r="K341" i="4" s="1"/>
  <c r="L341" i="4" s="1"/>
  <c r="M341" i="4" s="1"/>
  <c r="E341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201" i="4"/>
  <c r="K201" i="4" s="1"/>
  <c r="L257" i="4"/>
  <c r="M257" i="4" s="1"/>
  <c r="E257" i="5" s="1"/>
  <c r="L284" i="4"/>
  <c r="M284" i="4" s="1"/>
  <c r="E284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K215" i="4" l="1"/>
  <c r="L215" i="4" s="1"/>
  <c r="M215" i="4" s="1"/>
  <c r="E215" i="5" s="1"/>
  <c r="K249" i="4"/>
  <c r="L249" i="4" s="1"/>
  <c r="M249" i="4" s="1"/>
  <c r="E249" i="5" s="1"/>
  <c r="K253" i="4"/>
  <c r="L253" i="4" s="1"/>
  <c r="M253" i="4" s="1"/>
  <c r="E253" i="5" s="1"/>
  <c r="K211" i="4"/>
  <c r="L211" i="4" s="1"/>
  <c r="M211" i="4" s="1"/>
  <c r="E211" i="5" s="1"/>
  <c r="K187" i="4"/>
  <c r="L187" i="4" s="1"/>
  <c r="M187" i="4" s="1"/>
  <c r="E187" i="5" s="1"/>
  <c r="K347" i="4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<sst xmlns="http://schemas.openxmlformats.org/spreadsheetml/2006/main" count="3345" uniqueCount="815">
  <si>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</si>
  <si>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</si>
  <si>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</si>
  <si>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</si>
  <si>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</si>
  <si>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</si>
  <si>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</si>
  <si>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</si>
  <si>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</si>
  <si>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</si>
  <si>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</si>
  <si>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</si>
  <si>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</si>
  <si>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</si>
  <si>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</si>
  <si>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</si>
  <si>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</si>
  <si>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</si>
  <si>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</si>
  <si>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</si>
  <si>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</si>
  <si>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</si>
  <si>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</si>
  <si>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</si>
  <si>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</si>
  <si>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</si>
  <si>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</si>
  <si>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</si>
  <si>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</si>
  <si>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</si>
  <si>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</si>
  <si>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</si>
  <si>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</si>
  <si>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</si>
  <si>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</si>
  <si>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</si>
  <si>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</si>
  <si>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</si>
  <si>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</si>
  <si>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</si>
  <si>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</si>
  <si>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</si>
  <si>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</si>
  <si>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</si>
  <si>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</si>
  <si>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</si>
  <si>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</si>
  <si>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</si>
  <si>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</si>
  <si>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</si>
  <si>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</si>
  <si>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</si>
  <si>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</si>
  <si>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</si>
  <si>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</si>
  <si>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</si>
  <si>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</si>
  <si>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</si>
  <si>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</si>
  <si>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</si>
  <si>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</si>
  <si>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</si>
  <si>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</si>
  <si>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</si>
  <si>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</si>
  <si>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</si>
  <si>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</si>
  <si>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</si>
  <si>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</si>
  <si>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</si>
  <si>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</si>
  <si>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</si>
  <si>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</si>
  <si>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</si>
  <si>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</si>
  <si>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</si>
  <si>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</si>
  <si>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</si>
  <si>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</si>
  <si>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</si>
  <si>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</si>
  <si>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</si>
  <si>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</si>
  <si>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</si>
  <si>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</si>
  <si>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</si>
  <si>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</si>
  <si>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</si>
  <si>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</si>
  <si>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</si>
  <si>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</si>
  <si>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</si>
  <si>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</si>
  <si>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</si>
  <si>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</si>
  <si>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</si>
  <si>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</si>
  <si>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</si>
  <si>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</si>
  <si>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</si>
  <si>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</si>
  <si>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</si>
  <si>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</si>
  <si>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</si>
  <si>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</si>
  <si>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</si>
  <si>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</si>
  <si>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</si>
  <si>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</si>
  <si>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</si>
  <si>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</si>
  <si>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</si>
  <si>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</si>
  <si>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</si>
  <si>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</si>
  <si>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</si>
  <si>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</si>
  <si>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</si>
  <si>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</si>
  <si>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</si>
  <si>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</si>
  <si>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</si>
  <si>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</si>
  <si>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</si>
  <si>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</si>
  <si>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</si>
  <si>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</si>
  <si>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</si>
  <si>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</si>
  <si>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</si>
  <si>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</si>
  <si>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</si>
  <si>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</si>
  <si>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</si>
  <si>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</si>
  <si>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</si>
  <si>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</si>
  <si>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</si>
  <si>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</si>
  <si>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</si>
  <si>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</si>
  <si>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</si>
  <si>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</si>
  <si>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</si>
  <si>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</si>
  <si>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</si>
  <si>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</si>
  <si>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</si>
  <si>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</si>
  <si>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</si>
  <si>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</si>
  <si>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</si>
  <si>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</si>
  <si>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</si>
  <si>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</si>
  <si>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</si>
  <si>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</si>
  <si>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</si>
  <si>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</si>
  <si>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</si>
  <si>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</si>
  <si>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</si>
  <si>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</si>
  <si>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</si>
  <si>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</si>
  <si>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</si>
  <si>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</si>
  <si>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</si>
  <si>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</si>
  <si>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</si>
  <si>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</si>
  <si>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</si>
  <si>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</si>
  <si>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</si>
  <si>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</si>
  <si>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</si>
  <si>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</si>
  <si>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</si>
  <si>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</si>
  <si>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</si>
  <si>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</si>
  <si>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</si>
  <si>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</si>
  <si>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</si>
  <si>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</si>
  <si>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</si>
  <si>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</si>
  <si>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</si>
  <si>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</si>
  <si>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</si>
  <si>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</si>
  <si>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</si>
  <si>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</si>
  <si>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</si>
  <si>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</si>
  <si>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</si>
  <si>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</si>
  <si>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</si>
  <si>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</si>
  <si>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</si>
  <si>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</si>
  <si>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</si>
  <si>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</si>
  <si>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</si>
  <si>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</si>
  <si>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</si>
  <si>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</si>
  <si>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</si>
  <si>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</si>
  <si>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</si>
  <si>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</si>
  <si>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</si>
  <si>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</si>
  <si>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</si>
  <si>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</si>
  <si>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</si>
  <si>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</si>
  <si>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</si>
  <si>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</si>
  <si>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</si>
  <si>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</si>
  <si>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</si>
  <si>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</si>
  <si>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</si>
  <si>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</si>
  <si>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</si>
  <si>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</si>
  <si>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</si>
  <si>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</si>
  <si>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</si>
  <si>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</si>
  <si>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</si>
  <si>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</si>
  <si>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</si>
  <si>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</si>
  <si>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</si>
  <si>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</si>
  <si>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</si>
  <si>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</si>
  <si>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</si>
  <si>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</si>
  <si>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</si>
  <si>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</si>
  <si>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</si>
  <si>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</si>
  <si>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</si>
  <si>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</si>
  <si>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</si>
  <si>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</si>
  <si>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</si>
  <si>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</si>
  <si>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</si>
  <si>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</si>
  <si>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</si>
  <si>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</si>
  <si>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</si>
  <si>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</si>
  <si>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</si>
  <si>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</si>
  <si>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</si>
  <si>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</si>
  <si>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</si>
  <si>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</si>
  <si>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</si>
  <si>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</si>
  <si>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</si>
  <si>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</si>
  <si>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</si>
  <si>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</si>
  <si>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</si>
  <si>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</si>
  <si>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</si>
  <si>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</si>
  <si>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</si>
  <si>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</si>
  <si>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</si>
  <si>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</si>
  <si>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</si>
  <si>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</si>
  <si>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</si>
  <si>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</si>
  <si>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</si>
  <si>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</si>
  <si>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</si>
  <si>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</si>
  <si>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</si>
  <si>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</si>
  <si>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</si>
  <si>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</si>
  <si>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</si>
  <si>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</si>
  <si>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</si>
  <si>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</si>
  <si>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</si>
  <si>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</si>
  <si>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</si>
  <si>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</si>
  <si>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</si>
  <si>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</si>
  <si>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</si>
  <si>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</si>
  <si>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</si>
  <si>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</si>
  <si>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</si>
  <si>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</si>
  <si>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</si>
  <si>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</si>
  <si>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</si>
  <si>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</si>
  <si>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</si>
  <si>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</si>
  <si>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</si>
  <si>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</si>
  <si>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</si>
  <si>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</si>
  <si>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</si>
  <si>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</si>
  <si>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</si>
  <si>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</si>
  <si>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</si>
  <si>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</si>
  <si>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</si>
  <si>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</si>
  <si>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</si>
  <si>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</si>
  <si>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</si>
  <si>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</si>
  <si>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</si>
  <si>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</si>
  <si>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</si>
  <si>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</si>
  <si>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</si>
  <si>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</si>
  <si>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</si>
  <si>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</si>
  <si>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</si>
  <si>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</si>
  <si>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</si>
  <si>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</si>
  <si>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</si>
  <si>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</si>
  <si>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</si>
  <si>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</si>
  <si>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</si>
  <si>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</si>
  <si>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</si>
  <si>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</si>
  <si>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</si>
  <si>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</si>
  <si>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</si>
  <si>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</si>
  <si>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</si>
  <si>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</si>
  <si>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</si>
  <si>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</si>
  <si>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</si>
  <si>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</si>
  <si>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</si>
  <si>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</si>
  <si>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</si>
  <si>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</si>
  <si>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</si>
  <si>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</si>
  <si>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</si>
  <si>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</si>
  <si>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</si>
  <si>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</si>
  <si>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</si>
  <si>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</si>
  <si>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</si>
  <si>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</si>
  <si>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</si>
  <si>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</si>
  <si>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</si>
  <si>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</si>
  <si>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</si>
  <si>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</si>
  <si>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</si>
  <si>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</si>
  <si>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</si>
  <si>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</si>
  <si>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</si>
  <si>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</si>
  <si>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</si>
  <si>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</si>
  <si>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</si>
  <si>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</si>
  <si>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</si>
  <si>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</si>
  <si>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</si>
  <si>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</si>
  <si>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</si>
  <si>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</si>
  <si>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</si>
  <si>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</si>
  <si>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</si>
  <si>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</si>
  <si>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</si>
  <si>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</si>
  <si>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</si>
  <si>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</si>
  <si>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</si>
  <si>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</si>
  <si>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</si>
  <si>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</si>
  <si>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</si>
  <si>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</si>
  <si>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</si>
  <si>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</si>
  <si>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</si>
  <si>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</si>
  <si>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</si>
  <si>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</si>
  <si>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</si>
  <si>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</si>
  <si>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</si>
  <si>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</si>
  <si>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</si>
  <si>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</si>
  <si>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</si>
  <si>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</si>
  <si>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</si>
  <si>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</si>
  <si>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</si>
  <si>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</si>
  <si>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</si>
  <si>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</si>
  <si>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</si>
  <si>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</si>
  <si>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</si>
  <si>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</si>
  <si>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</si>
  <si>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</si>
  <si>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</si>
  <si>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</si>
  <si>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</si>
  <si>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</si>
  <si>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</si>
  <si>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</si>
  <si>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</si>
  <si>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</si>
  <si>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</si>
  <si>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</si>
  <si>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</si>
  <si>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</si>
  <si>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</si>
  <si>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</si>
  <si>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</si>
  <si>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</si>
  <si>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</si>
  <si>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</si>
  <si>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</si>
  <si>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</si>
  <si>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</si>
  <si>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</si>
  <si>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</si>
  <si>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</si>
  <si>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</si>
  <si>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</si>
  <si>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</si>
  <si>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</si>
  <si>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</si>
  <si>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</si>
  <si>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</si>
  <si>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</si>
  <si>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</si>
  <si>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</si>
  <si>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</si>
  <si>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</si>
  <si>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</si>
  <si>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</si>
  <si>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</si>
  <si>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</si>
  <si>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</si>
  <si>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</si>
  <si>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</si>
  <si>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</si>
  <si>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</si>
  <si>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</si>
  <si>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</si>
  <si>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</si>
  <si>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</si>
  <si>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</si>
  <si>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</si>
  <si>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</si>
  <si>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</si>
  <si>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</si>
  <si>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</si>
  <si>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</si>
  <si>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</si>
  <si>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</si>
  <si>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</si>
  <si>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</si>
  <si>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</si>
  <si>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</si>
  <si>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</si>
  <si>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</si>
  <si>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</si>
  <si>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</si>
  <si>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</si>
  <si>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</si>
  <si>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</si>
  <si>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</si>
  <si>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</si>
  <si>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</si>
  <si>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</si>
  <si>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</si>
  <si>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</si>
  <si>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</si>
  <si>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</si>
  <si>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</si>
  <si>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</si>
  <si>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</si>
  <si>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</si>
  <si>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</si>
  <si>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</si>
  <si>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</si>
  <si>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</si>
  <si>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</si>
  <si>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</si>
  <si>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</si>
  <si>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</si>
  <si>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</si>
  <si>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</si>
  <si>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</si>
  <si>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</si>
  <si>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</si>
  <si>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</si>
  <si>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</si>
  <si>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</si>
  <si>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</si>
  <si>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</si>
  <si>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</si>
  <si>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</si>
  <si>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</si>
  <si>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</si>
  <si>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</si>
  <si>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</si>
  <si>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</si>
  <si>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</si>
  <si>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</si>
  <si>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</si>
  <si>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</si>
  <si>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</si>
  <si>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</si>
  <si>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</si>
  <si>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</si>
  <si>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</si>
  <si>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</si>
  <si>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</si>
  <si>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</si>
  <si>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</si>
  <si>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</si>
  <si>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</si>
  <si>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</si>
  <si>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</si>
  <si>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</si>
  <si>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</si>
  <si>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</si>
  <si>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</si>
  <si>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</si>
  <si>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</si>
  <si>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</si>
  <si>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</si>
  <si>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</si>
  <si>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</si>
  <si>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</si>
  <si>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</si>
  <si>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</si>
  <si>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</si>
  <si>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</si>
  <si>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</si>
  <si>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</si>
  <si>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</si>
  <si>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</si>
  <si>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</si>
  <si>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</si>
  <si>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</si>
  <si>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</si>
  <si>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</si>
  <si>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</si>
  <si>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</si>
  <si>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</si>
  <si>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</si>
  <si>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</si>
  <si>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</si>
  <si>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</si>
  <si>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</si>
  <si>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</si>
  <si>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</si>
  <si>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</si>
  <si>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</si>
  <si>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</si>
  <si>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</si>
  <si>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</si>
  <si>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</si>
  <si>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</si>
  <si>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</si>
  <si>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</si>
  <si>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</si>
  <si>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</si>
  <si>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</si>
  <si>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</si>
  <si>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</si>
  <si>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</si>
  <si>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</si>
  <si>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</si>
  <si>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</si>
  <si>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</si>
  <si>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</si>
  <si>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</si>
  <si>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</si>
  <si>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</si>
  <si>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</si>
  <si>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</si>
  <si>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</si>
  <si>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</si>
  <si>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</si>
  <si>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</si>
  <si>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</si>
  <si>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</si>
  <si>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</si>
  <si>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</si>
  <si>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</si>
  <si>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</si>
  <si>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</si>
  <si>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</si>
  <si>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</si>
  <si>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</si>
  <si>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</si>
  <si>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</si>
  <si>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</si>
  <si>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</si>
  <si>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</si>
  <si>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</si>
  <si>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</si>
  <si>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</si>
  <si>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</si>
  <si>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</si>
  <si>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</si>
  <si>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</si>
  <si>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</si>
  <si>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</si>
  <si>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</si>
  <si>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</si>
  <si>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</si>
  <si>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</si>
  <si>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</si>
  <si>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</si>
  <si>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</si>
  <si>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</si>
  <si>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</si>
  <si>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</si>
  <si>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</si>
  <si>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</si>
  <si>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</si>
  <si>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</si>
  <si>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</si>
  <si>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</si>
  <si>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</si>
  <si>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</si>
  <si>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</si>
  <si>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</si>
  <si>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</si>
  <si>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</si>
  <si>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</si>
  <si>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</si>
  <si>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</si>
  <si>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</si>
  <si>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</si>
  <si>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</si>
  <si>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</si>
  <si>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</si>
  <si>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</si>
  <si>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</si>
  <si>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</si>
  <si>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</si>
  <si>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</si>
  <si>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</si>
  <si>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</si>
  <si>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</si>
  <si>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</si>
  <si>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</si>
  <si>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</si>
  <si>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</si>
  <si>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</si>
  <si>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</si>
  <si>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</si>
  <si>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</si>
  <si>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</si>
  <si>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</si>
  <si>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</si>
  <si>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</si>
  <si>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</si>
  <si>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</si>
  <si>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</si>
  <si>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</si>
  <si>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</si>
  <si>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</si>
  <si>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</si>
  <si>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</si>
  <si>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</si>
  <si>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</si>
  <si>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</si>
  <si>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</si>
  <si>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</si>
  <si>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</si>
  <si>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</si>
  <si>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</si>
  <si>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</si>
  <si>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</si>
  <si>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</si>
  <si>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</si>
  <si>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</si>
  <si>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</si>
  <si>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</si>
  <si>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</si>
  <si>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</si>
  <si>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</si>
  <si>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</si>
  <si>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</si>
  <si>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</si>
  <si>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</si>
  <si>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</si>
  <si>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</si>
  <si>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</si>
  <si>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</si>
  <si>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</si>
  <si>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</si>
  <si>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</si>
  <si>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</si>
  <si>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</si>
  <si>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</si>
  <si>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</si>
  <si>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</si>
  <si>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</si>
  <si>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</si>
  <si>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</si>
  <si>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</si>
  <si>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</si>
  <si>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</si>
  <si>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</si>
  <si>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</si>
  <si>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</si>
  <si>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</si>
  <si>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</si>
  <si>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</si>
  <si>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</si>
  <si>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</si>
  <si>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</si>
  <si>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</si>
  <si>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</si>
  <si>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</si>
  <si>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</si>
  <si>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</si>
  <si>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</si>
  <si>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D-23</t>
  </si>
  <si>
    <t>Kit de limpieza para fibra óptica</t>
  </si>
  <si>
    <t>set</t>
  </si>
  <si>
    <t>PRECIOS 4 REGION 4</t>
  </si>
  <si>
    <t>RED DOMICILIARIA INALAMBRICA</t>
  </si>
  <si>
    <t>D-24</t>
  </si>
  <si>
    <t>Ejecución de empalme sin derivación para cable DROP</t>
  </si>
  <si>
    <t>EFO1,22</t>
  </si>
  <si>
    <t>EFO1,23</t>
  </si>
  <si>
    <t>EFO1,24</t>
  </si>
  <si>
    <t>EFO1,25</t>
  </si>
  <si>
    <t>EFO1,26</t>
  </si>
  <si>
    <t>EFO1,27</t>
  </si>
  <si>
    <t>EFO1,28</t>
  </si>
  <si>
    <t>EFO1,29</t>
  </si>
  <si>
    <t>EFO1,30</t>
  </si>
  <si>
    <t>EFO1,31</t>
  </si>
  <si>
    <t>EFO1,32</t>
  </si>
  <si>
    <t>EFO1,33</t>
  </si>
  <si>
    <t>EFO1,34</t>
  </si>
  <si>
    <t>EFO1,35</t>
  </si>
  <si>
    <t>EFO1,36</t>
  </si>
  <si>
    <t>EFO1,37</t>
  </si>
  <si>
    <t>EFO1,38</t>
  </si>
  <si>
    <t>EFO1,39</t>
  </si>
  <si>
    <t>EFO1,40</t>
  </si>
  <si>
    <t>EFO1,41</t>
  </si>
  <si>
    <t>EFO1,42</t>
  </si>
  <si>
    <t>Instalación de Termo-contraíbles para empalmes de fibra óptica</t>
  </si>
  <si>
    <t>Instalación de Patch cord SC,LC,FC/PC---SC,LC,FC/PC 2m G652D</t>
  </si>
  <si>
    <t>Instalación de Patch cord SC,LC,FC/PC---SC-LC-FC/PC 6m G652D</t>
  </si>
  <si>
    <t>Instalación de Patch cord SC,LC,FC/PC---SC,LC,FC/PC 10m G652D</t>
  </si>
  <si>
    <t>Instalación de Patch cord SC,LC,FC/PC---SC,LC,FC/PC 20m G652D</t>
  </si>
  <si>
    <t>Instalación de Patch cord SC,FC/APC---SC,FC/APC 2m G652D</t>
  </si>
  <si>
    <t>Instalación de Patch cord SC,FC/APC---SC,FC/APC 6m G652D</t>
  </si>
  <si>
    <t>Instalación de Patch cord SC,FC/APC---SC,FC/APC 10m G652D</t>
  </si>
  <si>
    <t>Instalación de Patch cord SC,FC/APC---SC,FC/APC 20m G652D</t>
  </si>
  <si>
    <t>Instalación de Patch cord SC,FC,LC/PC---SC,FC,LC/PC 20m Multimodo OM3</t>
  </si>
  <si>
    <t>Instalación de Patch cord SC,FC,LC/PC---SC,FC,LC/PC 10m Multimodo OM3</t>
  </si>
  <si>
    <t>Instalación de Patch cord SC,FC,LC/PC---SC,FC,LC/PC 6m Multimodo OM3</t>
  </si>
  <si>
    <t xml:space="preserve">Instalación de Pigtails (terminaciones de fibra óptica) SC,FC,LC/PC </t>
  </si>
  <si>
    <t>Instalación de Pigtails (terminaciones de fibra óptica) SC,FC,LC/APC</t>
  </si>
  <si>
    <t>Instalación de Caja empotrable a la pared de terminaciones fibra de 4 terminaciones SC</t>
  </si>
  <si>
    <t>Instalación de Caja NAP impermeable IP65 con 16 terminaciones SC/APC para poste</t>
  </si>
  <si>
    <t>Instalación de Caja NAP impermeable IP65 con 16 terminaciones SC/APC para pared</t>
  </si>
  <si>
    <t>Instalación de Spliter de 1:16</t>
  </si>
  <si>
    <t>Instalación de Spliter de 1:4</t>
  </si>
  <si>
    <t>Instalación de Kit de empalmes mecánicos para cable de bajada (DROP).</t>
  </si>
  <si>
    <t>Instalación de Cable de reserva de 500 metros G652D</t>
  </si>
  <si>
    <t>Instalacion de caja de empalme (mufla) de 24 F.O. con bocas adicionales</t>
  </si>
  <si>
    <t>Instalacion de caja de empalme (mufla) de 100 F.O. con bocas adicionales</t>
  </si>
  <si>
    <t>Instalacion de ODF con puerta metálica</t>
  </si>
  <si>
    <t>Instalacion de Bandeja ODF para rack de 19” o 21”</t>
  </si>
  <si>
    <t>Instalacion de bandeja de terminación de hasta 20 F.O.</t>
  </si>
  <si>
    <t>Instalacion de Acoplador FC/UPC o SC/UPC</t>
  </si>
  <si>
    <t>Instalacion de Pig-Tail FC/PC o SC/PC</t>
  </si>
  <si>
    <t>Instalacion de Patch-Cord conectorizado FC/PC y/o SC/PC, de L=6 m</t>
  </si>
  <si>
    <t>Instalacion de Patch-Cord conectorizado FC/PC y/o SC/PC, de L=10 m</t>
  </si>
  <si>
    <t>Instalacion de Patch-Cord conectorizado FC/PC y/o SC/PC, de L=20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</si>
</sst>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9" fillId="0" borderId="29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/>
    </xf>
    <xf numFmtId="164" fontId="2" fillId="0" borderId="30" xfId="0" applyNumberFormat="1" applyFont="1" applyFill="1" applyBorder="1" applyAlignment="1">
      <alignment vertical="center"/>
    </xf>
    <xf numFmtId="164" fontId="11" fillId="0" borderId="30" xfId="1" applyFont="1" applyFill="1" applyBorder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95"/>
  <sheetViews>
    <sheetView tabSelected="1" topLeftCell="A3" zoomScale="85" zoomScaleNormal="85" workbookViewId="0">
      <pane xSplit="2" ySplit="1" topLeftCell="C366" activePane="bottomRight" state="frozen"/>
      <selection activeCell="A3" sqref="A3"/>
      <selection pane="topRight" activeCell="C3" sqref="C3"/>
      <selection pane="bottomLeft" activeCell="A4" sqref="A4"/>
      <selection pane="bottomRight" activeCell="A380" sqref="A380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698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715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704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705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716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699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700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701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715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706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707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702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738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717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711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712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713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718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708</v>
      </c>
      <c r="B149" s="6" t="s">
        <v>719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709</v>
      </c>
      <c r="B150" s="6" t="s">
        <v>720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710</v>
      </c>
      <c r="B151" s="6" t="s">
        <v>721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722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21" t="s">
        <v>317</v>
      </c>
      <c r="B182" s="84" t="s">
        <v>755</v>
      </c>
      <c r="C182" s="85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21" t="s">
        <v>745</v>
      </c>
      <c r="B183" s="84" t="s">
        <v>743</v>
      </c>
      <c r="C183" s="85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21" t="s">
        <v>746</v>
      </c>
      <c r="B184" s="84" t="s">
        <v>744</v>
      </c>
      <c r="C184" s="85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21" t="s">
        <v>748</v>
      </c>
      <c r="B185" s="84" t="s">
        <v>747</v>
      </c>
      <c r="C185" s="85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21" t="s">
        <v>749</v>
      </c>
      <c r="B186" s="84" t="s">
        <v>750</v>
      </c>
      <c r="C186" s="85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8" si="15">SUM(D186:G186)</f>
        <v>1.02</v>
      </c>
      <c r="I186" s="17">
        <f>+H186*PARAMETROS!$B$8</f>
        <v>1.0200000000000001E-2</v>
      </c>
      <c r="J186" s="18">
        <f t="shared" ref="J186:J188" si="16">SUM(H186:I186)</f>
        <v>1.0302</v>
      </c>
      <c r="K186" s="45">
        <f>+J186*PARAMETROS!$B$9</f>
        <v>1.0302E-2</v>
      </c>
      <c r="L186" s="18">
        <f t="shared" ref="L186:L188" si="17">SUM(J186:K186)</f>
        <v>1.040502</v>
      </c>
      <c r="M186" s="51"/>
    </row>
    <row r="187" spans="1:13" x14ac:dyDescent="0.2">
      <c r="A187" s="21" t="s">
        <v>754</v>
      </c>
      <c r="B187" s="84" t="s">
        <v>751</v>
      </c>
      <c r="C187" s="85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21" t="s">
        <v>756</v>
      </c>
      <c r="B188" s="84" t="s">
        <v>757</v>
      </c>
      <c r="C188" s="85" t="s">
        <v>758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si="15"/>
        <v>1.02</v>
      </c>
      <c r="I188" s="17">
        <f>+H188*PARAMETROS!$B$8</f>
        <v>1.0200000000000001E-2</v>
      </c>
      <c r="J188" s="18">
        <f t="shared" si="16"/>
        <v>1.0302</v>
      </c>
      <c r="K188" s="45">
        <f>+J188*PARAMETROS!$B$9</f>
        <v>1.0302E-2</v>
      </c>
      <c r="L188" s="18">
        <f t="shared" si="17"/>
        <v>1.040502</v>
      </c>
      <c r="M188" s="51"/>
    </row>
    <row r="189" spans="1:13" x14ac:dyDescent="0.2">
      <c r="A189" s="21" t="s">
        <v>761</v>
      </c>
      <c r="B189" s="38" t="s">
        <v>762</v>
      </c>
      <c r="C189" s="85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18">SUM(D189:G189)</f>
        <v>1.02</v>
      </c>
      <c r="I189" s="17">
        <f>+H189*PARAMETROS!$B$8</f>
        <v>1.0200000000000001E-2</v>
      </c>
      <c r="J189" s="18">
        <f t="shared" ref="J189" si="19">SUM(H189:I189)</f>
        <v>1.0302</v>
      </c>
      <c r="K189" s="45">
        <f>+J189*PARAMETROS!$B$9</f>
        <v>1.0302E-2</v>
      </c>
      <c r="L189" s="18">
        <f t="shared" ref="L189" si="20">SUM(J189:K189)</f>
        <v>1.040502</v>
      </c>
      <c r="M189" s="51"/>
    </row>
    <row r="190" spans="1:13" x14ac:dyDescent="0.2">
      <c r="A190" s="86"/>
      <c r="B190" s="87" t="s">
        <v>760</v>
      </c>
      <c r="C190" s="88"/>
      <c r="D190" s="89"/>
      <c r="E190" s="89"/>
      <c r="F190" s="89"/>
      <c r="G190" s="89"/>
      <c r="H190" s="52"/>
      <c r="I190" s="89"/>
      <c r="J190" s="52"/>
      <c r="K190" s="89"/>
      <c r="L190" s="52"/>
      <c r="M190" s="90"/>
    </row>
    <row r="191" spans="1:13" x14ac:dyDescent="0.2">
      <c r="A191" s="21" t="s">
        <v>673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1">SUM(H191:I191)</f>
        <v>1.0302</v>
      </c>
      <c r="K191" s="45">
        <f>+J191*PARAMETROS!$B$9</f>
        <v>1.0302E-2</v>
      </c>
      <c r="L191" s="18">
        <f t="shared" ref="L191:L206" si="22">SUM(J191:K191)</f>
        <v>1.040502</v>
      </c>
      <c r="M191" s="51"/>
    </row>
    <row r="192" spans="1:13" x14ac:dyDescent="0.2">
      <c r="A192" s="21" t="s">
        <v>674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3">SUM(D192:G192)</f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">
      <c r="A193" s="21" t="s">
        <v>675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">
      <c r="A194" s="21" t="s">
        <v>676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">
      <c r="A195" s="21" t="s">
        <v>677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">
      <c r="A196" s="21" t="s">
        <v>678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">
      <c r="A197" s="21" t="s">
        <v>679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">
      <c r="A198" s="21" t="s">
        <v>680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">
      <c r="A199" s="21" t="s">
        <v>681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">
      <c r="A200" s="21" t="s">
        <v>682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">
      <c r="A201" s="21" t="s">
        <v>683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">
      <c r="A202" s="21" t="s">
        <v>684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">
      <c r="A203" s="21" t="s">
        <v>685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">
      <c r="A204" s="21" t="s">
        <v>686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">
      <c r="A205" s="21" t="s">
        <v>687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">
      <c r="A206" s="21" t="s">
        <v>688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3"/>
        <v>1.02</v>
      </c>
      <c r="I206" s="17">
        <f>+H206*PARAMETROS!$B$8</f>
        <v>1.0200000000000001E-2</v>
      </c>
      <c r="J206" s="18">
        <f t="shared" si="21"/>
        <v>1.0302</v>
      </c>
      <c r="K206" s="45">
        <f>+J206*PARAMETROS!$B$9</f>
        <v>1.0302E-2</v>
      </c>
      <c r="L206" s="18">
        <f t="shared" si="22"/>
        <v>1.040502</v>
      </c>
      <c r="M206" s="51"/>
    </row>
    <row r="207" spans="1:13" x14ac:dyDescent="0.2">
      <c r="A207" s="86"/>
      <c r="B207" s="87" t="s">
        <v>318</v>
      </c>
      <c r="C207" s="88"/>
      <c r="D207" s="89"/>
      <c r="E207" s="89"/>
      <c r="F207" s="89"/>
      <c r="G207" s="89"/>
      <c r="H207" s="52"/>
      <c r="I207" s="89"/>
      <c r="J207" s="52"/>
      <c r="K207" s="89"/>
      <c r="L207" s="52"/>
      <c r="M207" s="90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689</v>
      </c>
      <c r="B222" s="6" t="s">
        <v>724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4">SUM(D222:G222)</f>
        <v>1.02</v>
      </c>
      <c r="I222" s="17">
        <f>+H222*PARAMETROS!$B$8</f>
        <v>1.0200000000000001E-2</v>
      </c>
      <c r="J222" s="18">
        <f t="shared" ref="J222" si="25">SUM(H222:I222)</f>
        <v>1.0302</v>
      </c>
      <c r="K222" s="45">
        <f>+J222*PARAMETROS!$B$9</f>
        <v>1.0302E-2</v>
      </c>
      <c r="L222" s="18">
        <f t="shared" ref="L222" si="26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6" t="s">
        <v>369</v>
      </c>
      <c r="B234" s="87" t="s">
        <v>370</v>
      </c>
      <c r="C234" s="88"/>
      <c r="D234" s="89"/>
      <c r="E234" s="89"/>
      <c r="F234" s="89"/>
      <c r="G234" s="89"/>
      <c r="H234" s="52"/>
      <c r="I234" s="89"/>
      <c r="J234" s="52"/>
      <c r="K234" s="89"/>
      <c r="L234" s="52"/>
      <c r="M234" s="90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27">SUM(D239:G239)</f>
        <v>1.02</v>
      </c>
      <c r="I239" s="17">
        <f>+H239*PARAMETROS!$B$8</f>
        <v>1.0200000000000001E-2</v>
      </c>
      <c r="J239" s="18">
        <f t="shared" ref="J239:J288" si="28">SUM(H239:I239)</f>
        <v>1.0302</v>
      </c>
      <c r="K239" s="45">
        <f>+J239*PARAMETROS!$B$9</f>
        <v>1.0302E-2</v>
      </c>
      <c r="L239" s="18">
        <f t="shared" ref="L239:L288" si="29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7"/>
        <v>1.02</v>
      </c>
      <c r="I246" s="17">
        <f>+H246*PARAMETROS!$B$8</f>
        <v>1.0200000000000001E-2</v>
      </c>
      <c r="J246" s="18">
        <f t="shared" si="28"/>
        <v>1.0302</v>
      </c>
      <c r="K246" s="45">
        <f>+J246*PARAMETROS!$B$9</f>
        <v>1.0302E-2</v>
      </c>
      <c r="L246" s="18">
        <f t="shared" si="29"/>
        <v>1.040502</v>
      </c>
      <c r="M246" s="51"/>
    </row>
    <row r="247" spans="1:13" x14ac:dyDescent="0.2">
      <c r="A247" s="86" t="s">
        <v>396</v>
      </c>
      <c r="B247" s="87" t="s">
        <v>397</v>
      </c>
      <c r="C247" s="88"/>
      <c r="D247" s="89"/>
      <c r="E247" s="89"/>
      <c r="F247" s="89"/>
      <c r="G247" s="89"/>
      <c r="H247" s="52"/>
      <c r="I247" s="89"/>
      <c r="J247" s="52"/>
      <c r="K247" s="89"/>
      <c r="L247" s="52"/>
      <c r="M247" s="90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27"/>
        <v>1.02</v>
      </c>
      <c r="I249" s="17">
        <f>+H249*PARAMETROS!$B$8</f>
        <v>1.0200000000000001E-2</v>
      </c>
      <c r="J249" s="18">
        <f t="shared" si="28"/>
        <v>1.0302</v>
      </c>
      <c r="K249" s="45">
        <f>+J249*PARAMETROS!$B$9</f>
        <v>1.0302E-2</v>
      </c>
      <c r="L249" s="18">
        <f t="shared" si="29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6" t="s">
        <v>402</v>
      </c>
      <c r="B251" s="87" t="s">
        <v>403</v>
      </c>
      <c r="C251" s="88"/>
      <c r="D251" s="89"/>
      <c r="E251" s="89"/>
      <c r="F251" s="89"/>
      <c r="G251" s="89"/>
      <c r="H251" s="52"/>
      <c r="I251" s="89"/>
      <c r="J251" s="52"/>
      <c r="K251" s="89"/>
      <c r="L251" s="52"/>
      <c r="M251" s="90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7"/>
        <v>1.02</v>
      </c>
      <c r="I257" s="17">
        <f>+H257*PARAMETROS!$B$8</f>
        <v>1.0200000000000001E-2</v>
      </c>
      <c r="J257" s="18">
        <f t="shared" si="28"/>
        <v>1.0302</v>
      </c>
      <c r="K257" s="45">
        <f>+J257*PARAMETROS!$B$9</f>
        <v>1.0302E-2</v>
      </c>
      <c r="L257" s="18">
        <f t="shared" si="29"/>
        <v>1.040502</v>
      </c>
      <c r="M257" s="51"/>
    </row>
    <row r="258" spans="1:13" x14ac:dyDescent="0.2">
      <c r="A258" s="86" t="s">
        <v>416</v>
      </c>
      <c r="B258" s="87" t="s">
        <v>417</v>
      </c>
      <c r="C258" s="88"/>
      <c r="D258" s="89"/>
      <c r="E258" s="89"/>
      <c r="F258" s="89"/>
      <c r="G258" s="89"/>
      <c r="H258" s="52"/>
      <c r="I258" s="89"/>
      <c r="J258" s="52"/>
      <c r="K258" s="89"/>
      <c r="L258" s="52"/>
      <c r="M258" s="90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7"/>
        <v>1.02</v>
      </c>
      <c r="I262" s="17">
        <f>+H262*PARAMETROS!$B$8</f>
        <v>1.0200000000000001E-2</v>
      </c>
      <c r="J262" s="18">
        <f t="shared" si="28"/>
        <v>1.0302</v>
      </c>
      <c r="K262" s="45">
        <f>+J262*PARAMETROS!$B$9</f>
        <v>1.0302E-2</v>
      </c>
      <c r="L262" s="18">
        <f t="shared" si="29"/>
        <v>1.040502</v>
      </c>
      <c r="M262" s="51"/>
    </row>
    <row r="263" spans="1:13" x14ac:dyDescent="0.2">
      <c r="A263" s="86" t="s">
        <v>426</v>
      </c>
      <c r="B263" s="87" t="s">
        <v>427</v>
      </c>
      <c r="C263" s="88"/>
      <c r="D263" s="89"/>
      <c r="E263" s="89"/>
      <c r="F263" s="89"/>
      <c r="G263" s="89"/>
      <c r="H263" s="52"/>
      <c r="I263" s="89"/>
      <c r="J263" s="52"/>
      <c r="K263" s="89"/>
      <c r="L263" s="52"/>
      <c r="M263" s="90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27"/>
        <v>1.02</v>
      </c>
      <c r="I264" s="17">
        <f>+H264*PARAMETROS!$B$8</f>
        <v>1.0200000000000001E-2</v>
      </c>
      <c r="J264" s="18">
        <f t="shared" si="28"/>
        <v>1.0302</v>
      </c>
      <c r="K264" s="45">
        <f>+J264*PARAMETROS!$B$9</f>
        <v>1.0302E-2</v>
      </c>
      <c r="L264" s="18">
        <f t="shared" si="29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6" t="s">
        <v>432</v>
      </c>
      <c r="B266" s="87" t="s">
        <v>433</v>
      </c>
      <c r="C266" s="88" t="s">
        <v>203</v>
      </c>
      <c r="D266" s="89">
        <v>1</v>
      </c>
      <c r="E266" s="89">
        <f>+D266*PARAMETROS!$B$2</f>
        <v>0.01</v>
      </c>
      <c r="F266" s="89">
        <f>+D266*PARAMETROS!$B$3</f>
        <v>0.01</v>
      </c>
      <c r="G266" s="89"/>
      <c r="H266" s="52">
        <f t="shared" si="27"/>
        <v>1.02</v>
      </c>
      <c r="I266" s="89">
        <f>+H266*PARAMETROS!$B$8</f>
        <v>1.0200000000000001E-2</v>
      </c>
      <c r="J266" s="52">
        <f t="shared" si="28"/>
        <v>1.0302</v>
      </c>
      <c r="K266" s="89">
        <f>+J266*PARAMETROS!$B$9</f>
        <v>1.0302E-2</v>
      </c>
      <c r="L266" s="52">
        <f t="shared" si="29"/>
        <v>1.040502</v>
      </c>
      <c r="M266" s="90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27"/>
        <v>1.02</v>
      </c>
      <c r="I270" s="17">
        <f>+H270*PARAMETROS!$B$8</f>
        <v>1.0200000000000001E-2</v>
      </c>
      <c r="J270" s="18">
        <f t="shared" si="28"/>
        <v>1.0302</v>
      </c>
      <c r="K270" s="45">
        <f>+J270*PARAMETROS!$B$9</f>
        <v>1.0302E-2</v>
      </c>
      <c r="L270" s="18">
        <f t="shared" si="29"/>
        <v>1.040502</v>
      </c>
      <c r="M270" s="51"/>
    </row>
    <row r="271" spans="1:13" x14ac:dyDescent="0.2">
      <c r="A271" s="86" t="s">
        <v>443</v>
      </c>
      <c r="B271" s="87" t="s">
        <v>444</v>
      </c>
      <c r="C271" s="88"/>
      <c r="D271" s="89"/>
      <c r="E271" s="89"/>
      <c r="F271" s="89"/>
      <c r="G271" s="89"/>
      <c r="H271" s="52"/>
      <c r="I271" s="89"/>
      <c r="J271" s="52"/>
      <c r="K271" s="89"/>
      <c r="L271" s="52"/>
      <c r="M271" s="90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6" t="s">
        <v>456</v>
      </c>
      <c r="B277" s="87" t="s">
        <v>457</v>
      </c>
      <c r="C277" s="88"/>
      <c r="D277" s="89"/>
      <c r="E277" s="89"/>
      <c r="F277" s="89"/>
      <c r="G277" s="89"/>
      <c r="H277" s="52"/>
      <c r="I277" s="89"/>
      <c r="J277" s="52"/>
      <c r="K277" s="89"/>
      <c r="L277" s="52"/>
      <c r="M277" s="90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6" t="s">
        <v>462</v>
      </c>
      <c r="B280" s="87" t="s">
        <v>463</v>
      </c>
      <c r="C280" s="88"/>
      <c r="D280" s="89"/>
      <c r="E280" s="89"/>
      <c r="F280" s="89"/>
      <c r="G280" s="89"/>
      <c r="H280" s="52"/>
      <c r="I280" s="89"/>
      <c r="J280" s="52"/>
      <c r="K280" s="89"/>
      <c r="L280" s="52"/>
      <c r="M280" s="90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7"/>
        <v>1.02</v>
      </c>
      <c r="I282" s="17">
        <f>+H282*PARAMETROS!$B$8</f>
        <v>1.0200000000000001E-2</v>
      </c>
      <c r="J282" s="18">
        <f t="shared" si="28"/>
        <v>1.0302</v>
      </c>
      <c r="K282" s="45">
        <f>+J282*PARAMETROS!$B$9</f>
        <v>1.0302E-2</v>
      </c>
      <c r="L282" s="18">
        <f t="shared" si="29"/>
        <v>1.040502</v>
      </c>
      <c r="M282" s="51"/>
    </row>
    <row r="283" spans="1:13" x14ac:dyDescent="0.2">
      <c r="A283" s="86" t="s">
        <v>468</v>
      </c>
      <c r="B283" s="87" t="s">
        <v>469</v>
      </c>
      <c r="C283" s="88"/>
      <c r="D283" s="89"/>
      <c r="E283" s="89"/>
      <c r="F283" s="89"/>
      <c r="G283" s="89"/>
      <c r="H283" s="52"/>
      <c r="I283" s="89"/>
      <c r="J283" s="52"/>
      <c r="K283" s="89"/>
      <c r="L283" s="52"/>
      <c r="M283" s="90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27"/>
        <v>1.02</v>
      </c>
      <c r="I288" s="17">
        <f>+H288*PARAMETROS!$B$8</f>
        <v>1.0200000000000001E-2</v>
      </c>
      <c r="J288" s="18">
        <f t="shared" si="28"/>
        <v>1.0302</v>
      </c>
      <c r="K288" s="45">
        <f>+J288*PARAMETROS!$B$9</f>
        <v>1.0302E-2</v>
      </c>
      <c r="L288" s="18">
        <f t="shared" si="29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6" t="s">
        <v>484</v>
      </c>
      <c r="B291" s="87" t="s">
        <v>485</v>
      </c>
      <c r="C291" s="88"/>
      <c r="D291" s="89"/>
      <c r="E291" s="89"/>
      <c r="F291" s="89"/>
      <c r="G291" s="89"/>
      <c r="H291" s="52"/>
      <c r="I291" s="89"/>
      <c r="J291" s="52"/>
      <c r="K291" s="89"/>
      <c r="L291" s="52"/>
      <c r="M291" s="90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6" t="s">
        <v>488</v>
      </c>
      <c r="B293" s="87" t="s">
        <v>489</v>
      </c>
      <c r="C293" s="88"/>
      <c r="D293" s="89"/>
      <c r="E293" s="89"/>
      <c r="F293" s="89"/>
      <c r="G293" s="89"/>
      <c r="H293" s="52"/>
      <c r="I293" s="89"/>
      <c r="J293" s="52"/>
      <c r="K293" s="89"/>
      <c r="L293" s="52"/>
      <c r="M293" s="90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6" t="s">
        <v>496</v>
      </c>
      <c r="B297" s="87" t="s">
        <v>497</v>
      </c>
      <c r="C297" s="88"/>
      <c r="D297" s="89"/>
      <c r="E297" s="89"/>
      <c r="F297" s="89"/>
      <c r="G297" s="89"/>
      <c r="H297" s="52"/>
      <c r="I297" s="89"/>
      <c r="J297" s="52"/>
      <c r="K297" s="89"/>
      <c r="L297" s="52"/>
      <c r="M297" s="90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6" t="s">
        <v>502</v>
      </c>
      <c r="B300" s="87" t="s">
        <v>503</v>
      </c>
      <c r="C300" s="88"/>
      <c r="D300" s="89"/>
      <c r="E300" s="89"/>
      <c r="F300" s="89"/>
      <c r="G300" s="89"/>
      <c r="H300" s="52"/>
      <c r="I300" s="89"/>
      <c r="J300" s="52"/>
      <c r="K300" s="89"/>
      <c r="L300" s="52"/>
      <c r="M300" s="90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6" t="s">
        <v>532</v>
      </c>
      <c r="B305" s="87" t="s">
        <v>533</v>
      </c>
      <c r="C305" s="88"/>
      <c r="D305" s="89"/>
      <c r="E305" s="89"/>
      <c r="F305" s="89"/>
      <c r="G305" s="89"/>
      <c r="H305" s="52"/>
      <c r="I305" s="89"/>
      <c r="J305" s="52"/>
      <c r="K305" s="89"/>
      <c r="L305" s="52"/>
      <c r="M305" s="90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6" t="s">
        <v>546</v>
      </c>
      <c r="B316" s="87" t="s">
        <v>547</v>
      </c>
      <c r="C316" s="88"/>
      <c r="D316" s="89"/>
      <c r="E316" s="89"/>
      <c r="F316" s="89"/>
      <c r="G316" s="89"/>
      <c r="H316" s="52"/>
      <c r="I316" s="89"/>
      <c r="J316" s="52"/>
      <c r="K316" s="89"/>
      <c r="L316" s="52"/>
      <c r="M316" s="90"/>
    </row>
    <row r="317" spans="1:13" x14ac:dyDescent="0.2">
      <c r="A317" s="37" t="s">
        <v>548</v>
      </c>
      <c r="B317" s="38" t="s">
        <v>739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0">SUM(D317:G317)</f>
        <v>1.03</v>
      </c>
      <c r="I317" s="41">
        <f>+H317*PARAMETROS!$B$8</f>
        <v>1.03E-2</v>
      </c>
      <c r="J317" s="42">
        <f t="shared" ref="J317:J352" si="31">SUM(H317:I317)</f>
        <v>1.0403</v>
      </c>
      <c r="K317" s="46">
        <f>+J317*PARAMETROS!$B$9</f>
        <v>1.0403000000000001E-2</v>
      </c>
      <c r="L317" s="18">
        <f t="shared" ref="L317:L352" si="32">SUM(J317:K317)</f>
        <v>1.0507029999999999</v>
      </c>
      <c r="M317" s="51"/>
    </row>
    <row r="318" spans="1:13" x14ac:dyDescent="0.2">
      <c r="A318" s="37" t="s">
        <v>549</v>
      </c>
      <c r="B318" s="38" t="s">
        <v>740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">
      <c r="A319" s="37" t="s">
        <v>551</v>
      </c>
      <c r="B319" s="38" t="s">
        <v>728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">
      <c r="A320" s="37" t="s">
        <v>552</v>
      </c>
      <c r="B320" s="38" t="s">
        <v>729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">
      <c r="A321" s="37" t="s">
        <v>553</v>
      </c>
      <c r="B321" s="38" t="s">
        <v>730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">
      <c r="A322" s="37" t="s">
        <v>554</v>
      </c>
      <c r="B322" s="38" t="s">
        <v>731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">
      <c r="A323" s="37" t="s">
        <v>555</v>
      </c>
      <c r="B323" s="38" t="s">
        <v>732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">
      <c r="A324" s="37" t="s">
        <v>556</v>
      </c>
      <c r="B324" s="38" t="s">
        <v>733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">
      <c r="A325" s="37" t="s">
        <v>557</v>
      </c>
      <c r="B325" s="38" t="s">
        <v>734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0"/>
        <v>1.03</v>
      </c>
      <c r="I325" s="41">
        <f>+H325*PARAMETROS!$B$8</f>
        <v>1.03E-2</v>
      </c>
      <c r="J325" s="42">
        <f t="shared" si="31"/>
        <v>1.0403</v>
      </c>
      <c r="K325" s="46">
        <f>+J325*PARAMETROS!$B$9</f>
        <v>1.0403000000000001E-2</v>
      </c>
      <c r="L325" s="18">
        <f t="shared" si="32"/>
        <v>1.0507029999999999</v>
      </c>
      <c r="M325" s="51"/>
    </row>
    <row r="326" spans="1:13" x14ac:dyDescent="0.2">
      <c r="A326" s="37" t="s">
        <v>558</v>
      </c>
      <c r="B326" s="38" t="s">
        <v>735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736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737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0"/>
        <v>1.02</v>
      </c>
      <c r="I333" s="41">
        <f>+H333*PARAMETROS!$B$8</f>
        <v>1.0200000000000001E-2</v>
      </c>
      <c r="J333" s="42">
        <f t="shared" si="31"/>
        <v>1.0302</v>
      </c>
      <c r="K333" s="46">
        <f>+J333*PARAMETROS!$B$9</f>
        <v>1.0302E-2</v>
      </c>
      <c r="L333" s="18">
        <f t="shared" si="32"/>
        <v>1.040502</v>
      </c>
      <c r="M333" s="51"/>
    </row>
    <row r="334" spans="1:13" x14ac:dyDescent="0.2">
      <c r="A334" s="86" t="s">
        <v>568</v>
      </c>
      <c r="B334" s="87" t="s">
        <v>569</v>
      </c>
      <c r="C334" s="88"/>
      <c r="D334" s="89"/>
      <c r="E334" s="89"/>
      <c r="F334" s="89"/>
      <c r="G334" s="89"/>
      <c r="H334" s="52"/>
      <c r="I334" s="89"/>
      <c r="J334" s="52"/>
      <c r="K334" s="89"/>
      <c r="L334" s="52"/>
      <c r="M334" s="90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">
      <c r="A343" s="37" t="s">
        <v>585</v>
      </c>
      <c r="B343" s="38" t="s">
        <v>805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x14ac:dyDescent="0.2">
      <c r="A344" s="37" t="s">
        <v>587</v>
      </c>
      <c r="B344" s="38" t="s">
        <v>806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">
      <c r="A345" s="37" t="s">
        <v>589</v>
      </c>
      <c r="B345" s="38" t="s">
        <v>807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">
      <c r="A346" s="37" t="s">
        <v>591</v>
      </c>
      <c r="B346" s="38" t="s">
        <v>808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">
      <c r="A347" s="37" t="s">
        <v>592</v>
      </c>
      <c r="B347" s="38" t="s">
        <v>809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">
      <c r="A348" s="37" t="s">
        <v>594</v>
      </c>
      <c r="B348" s="38" t="s">
        <v>810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">
      <c r="A349" s="76" t="s">
        <v>596</v>
      </c>
      <c r="B349" s="38" t="s">
        <v>811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">
      <c r="A350" s="37" t="s">
        <v>597</v>
      </c>
      <c r="B350" s="38" t="s">
        <v>812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">
      <c r="A351" s="37" t="s">
        <v>599</v>
      </c>
      <c r="B351" s="38" t="s">
        <v>813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">
      <c r="A352" s="37" t="s">
        <v>601</v>
      </c>
      <c r="B352" s="38" t="s">
        <v>814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0"/>
        <v>1.02</v>
      </c>
      <c r="I352" s="41">
        <f>+H352*PARAMETROS!$B$8</f>
        <v>1.0200000000000001E-2</v>
      </c>
      <c r="J352" s="42">
        <f t="shared" si="31"/>
        <v>1.0302</v>
      </c>
      <c r="K352" s="46">
        <f>+J352*PARAMETROS!$B$9</f>
        <v>1.0302E-2</v>
      </c>
      <c r="L352" s="18">
        <f t="shared" si="32"/>
        <v>1.040502</v>
      </c>
      <c r="M352" s="51"/>
    </row>
    <row r="353" spans="1:13" x14ac:dyDescent="0.2">
      <c r="A353" s="37" t="s">
        <v>763</v>
      </c>
      <c r="B353" s="38" t="s">
        <v>784</v>
      </c>
      <c r="C353" s="11" t="s">
        <v>714</v>
      </c>
      <c r="D353" s="40">
        <v>1</v>
      </c>
      <c r="E353" s="41">
        <f>+D353*PARAMETROS!$B$2</f>
        <v>0.01</v>
      </c>
      <c r="F353" s="41">
        <f>+D353*PARAMETROS!$B$3</f>
        <v>0.01</v>
      </c>
      <c r="G353" s="41"/>
      <c r="H353" s="42">
        <f t="shared" ref="H353:H373" si="33">SUM(D353:G353)</f>
        <v>1.02</v>
      </c>
      <c r="I353" s="41">
        <f>+H353*PARAMETROS!$B$8</f>
        <v>1.0200000000000001E-2</v>
      </c>
      <c r="J353" s="42">
        <f t="shared" ref="J353:J373" si="34">SUM(H353:I353)</f>
        <v>1.0302</v>
      </c>
      <c r="K353" s="46">
        <f>+J353*PARAMETROS!$B$9</f>
        <v>1.0302E-2</v>
      </c>
      <c r="L353" s="18">
        <f t="shared" ref="L353:L373" si="35">SUM(J353:K353)</f>
        <v>1.040502</v>
      </c>
      <c r="M353" s="51"/>
    </row>
    <row r="354" spans="1:13" x14ac:dyDescent="0.2">
      <c r="A354" s="37" t="s">
        <v>764</v>
      </c>
      <c r="B354" s="38" t="s">
        <v>785</v>
      </c>
      <c r="C354" s="11" t="s">
        <v>714</v>
      </c>
      <c r="D354" s="40">
        <v>1</v>
      </c>
      <c r="E354" s="41">
        <f>+D354*PARAMETROS!$B$2</f>
        <v>0.01</v>
      </c>
      <c r="F354" s="41">
        <f>+D354*PARAMETROS!$B$3</f>
        <v>0.01</v>
      </c>
      <c r="G354" s="41"/>
      <c r="H354" s="42">
        <f t="shared" si="33"/>
        <v>1.02</v>
      </c>
      <c r="I354" s="41">
        <f>+H354*PARAMETROS!$B$8</f>
        <v>1.0200000000000001E-2</v>
      </c>
      <c r="J354" s="42">
        <f t="shared" si="34"/>
        <v>1.0302</v>
      </c>
      <c r="K354" s="46">
        <f>+J354*PARAMETROS!$B$9</f>
        <v>1.0302E-2</v>
      </c>
      <c r="L354" s="18">
        <f t="shared" si="35"/>
        <v>1.040502</v>
      </c>
      <c r="M354" s="51"/>
    </row>
    <row r="355" spans="1:13" x14ac:dyDescent="0.2">
      <c r="A355" s="37" t="s">
        <v>765</v>
      </c>
      <c r="B355" s="38" t="s">
        <v>786</v>
      </c>
      <c r="C355" s="11" t="s">
        <v>714</v>
      </c>
      <c r="D355" s="40">
        <v>1</v>
      </c>
      <c r="E355" s="41">
        <f>+D355*PARAMETROS!$B$2</f>
        <v>0.01</v>
      </c>
      <c r="F355" s="41">
        <f>+D355*PARAMETROS!$B$3</f>
        <v>0.01</v>
      </c>
      <c r="G355" s="41"/>
      <c r="H355" s="42">
        <f t="shared" si="33"/>
        <v>1.02</v>
      </c>
      <c r="I355" s="41">
        <f>+H355*PARAMETROS!$B$8</f>
        <v>1.0200000000000001E-2</v>
      </c>
      <c r="J355" s="42">
        <f t="shared" si="34"/>
        <v>1.0302</v>
      </c>
      <c r="K355" s="46">
        <f>+J355*PARAMETROS!$B$9</f>
        <v>1.0302E-2</v>
      </c>
      <c r="L355" s="18">
        <f t="shared" si="35"/>
        <v>1.040502</v>
      </c>
      <c r="M355" s="51"/>
    </row>
    <row r="356" spans="1:13" x14ac:dyDescent="0.2">
      <c r="A356" s="37" t="s">
        <v>766</v>
      </c>
      <c r="B356" s="38" t="s">
        <v>787</v>
      </c>
      <c r="C356" s="11" t="s">
        <v>714</v>
      </c>
      <c r="D356" s="40">
        <v>1</v>
      </c>
      <c r="E356" s="41">
        <f>+D356*PARAMETROS!$B$2</f>
        <v>0.01</v>
      </c>
      <c r="F356" s="41">
        <f>+D356*PARAMETROS!$B$3</f>
        <v>0.01</v>
      </c>
      <c r="G356" s="41"/>
      <c r="H356" s="42">
        <f t="shared" si="33"/>
        <v>1.02</v>
      </c>
      <c r="I356" s="41">
        <f>+H356*PARAMETROS!$B$8</f>
        <v>1.0200000000000001E-2</v>
      </c>
      <c r="J356" s="42">
        <f t="shared" si="34"/>
        <v>1.0302</v>
      </c>
      <c r="K356" s="46">
        <f>+J356*PARAMETROS!$B$9</f>
        <v>1.0302E-2</v>
      </c>
      <c r="L356" s="18">
        <f t="shared" si="35"/>
        <v>1.040502</v>
      </c>
      <c r="M356" s="51"/>
    </row>
    <row r="357" spans="1:13" x14ac:dyDescent="0.2">
      <c r="A357" s="37" t="s">
        <v>767</v>
      </c>
      <c r="B357" s="38" t="s">
        <v>788</v>
      </c>
      <c r="C357" s="11" t="s">
        <v>714</v>
      </c>
      <c r="D357" s="40">
        <v>1</v>
      </c>
      <c r="E357" s="41">
        <f>+D357*PARAMETROS!$B$2</f>
        <v>0.01</v>
      </c>
      <c r="F357" s="41">
        <f>+D357*PARAMETROS!$B$3</f>
        <v>0.01</v>
      </c>
      <c r="G357" s="41"/>
      <c r="H357" s="42">
        <f t="shared" si="33"/>
        <v>1.02</v>
      </c>
      <c r="I357" s="41">
        <f>+H357*PARAMETROS!$B$8</f>
        <v>1.0200000000000001E-2</v>
      </c>
      <c r="J357" s="42">
        <f t="shared" si="34"/>
        <v>1.0302</v>
      </c>
      <c r="K357" s="46">
        <f>+J357*PARAMETROS!$B$9</f>
        <v>1.0302E-2</v>
      </c>
      <c r="L357" s="18">
        <f t="shared" si="35"/>
        <v>1.040502</v>
      </c>
      <c r="M357" s="51"/>
    </row>
    <row r="358" spans="1:13" x14ac:dyDescent="0.2">
      <c r="A358" s="37" t="s">
        <v>768</v>
      </c>
      <c r="B358" s="38" t="s">
        <v>789</v>
      </c>
      <c r="C358" s="11" t="s">
        <v>714</v>
      </c>
      <c r="D358" s="40">
        <v>1</v>
      </c>
      <c r="E358" s="41">
        <f>+D358*PARAMETROS!$B$2</f>
        <v>0.01</v>
      </c>
      <c r="F358" s="41">
        <f>+D358*PARAMETROS!$B$3</f>
        <v>0.01</v>
      </c>
      <c r="G358" s="41"/>
      <c r="H358" s="42">
        <f t="shared" si="33"/>
        <v>1.02</v>
      </c>
      <c r="I358" s="41">
        <f>+H358*PARAMETROS!$B$8</f>
        <v>1.0200000000000001E-2</v>
      </c>
      <c r="J358" s="42">
        <f t="shared" si="34"/>
        <v>1.0302</v>
      </c>
      <c r="K358" s="46">
        <f>+J358*PARAMETROS!$B$9</f>
        <v>1.0302E-2</v>
      </c>
      <c r="L358" s="18">
        <f t="shared" si="35"/>
        <v>1.040502</v>
      </c>
      <c r="M358" s="51"/>
    </row>
    <row r="359" spans="1:13" x14ac:dyDescent="0.2">
      <c r="A359" s="37" t="s">
        <v>769</v>
      </c>
      <c r="B359" s="38" t="s">
        <v>790</v>
      </c>
      <c r="C359" s="11" t="s">
        <v>714</v>
      </c>
      <c r="D359" s="40">
        <v>1</v>
      </c>
      <c r="E359" s="41">
        <f>+D359*PARAMETROS!$B$2</f>
        <v>0.01</v>
      </c>
      <c r="F359" s="41">
        <f>+D359*PARAMETROS!$B$3</f>
        <v>0.01</v>
      </c>
      <c r="G359" s="41"/>
      <c r="H359" s="42">
        <f t="shared" si="33"/>
        <v>1.02</v>
      </c>
      <c r="I359" s="41">
        <f>+H359*PARAMETROS!$B$8</f>
        <v>1.0200000000000001E-2</v>
      </c>
      <c r="J359" s="42">
        <f t="shared" si="34"/>
        <v>1.0302</v>
      </c>
      <c r="K359" s="46">
        <f>+J359*PARAMETROS!$B$9</f>
        <v>1.0302E-2</v>
      </c>
      <c r="L359" s="18">
        <f t="shared" si="35"/>
        <v>1.040502</v>
      </c>
      <c r="M359" s="51"/>
    </row>
    <row r="360" spans="1:13" x14ac:dyDescent="0.2">
      <c r="A360" s="37" t="s">
        <v>770</v>
      </c>
      <c r="B360" s="38" t="s">
        <v>791</v>
      </c>
      <c r="C360" s="11" t="s">
        <v>714</v>
      </c>
      <c r="D360" s="40">
        <v>1</v>
      </c>
      <c r="E360" s="41">
        <f>+D360*PARAMETROS!$B$2</f>
        <v>0.01</v>
      </c>
      <c r="F360" s="41">
        <f>+D360*PARAMETROS!$B$3</f>
        <v>0.01</v>
      </c>
      <c r="G360" s="41"/>
      <c r="H360" s="42">
        <f t="shared" si="33"/>
        <v>1.02</v>
      </c>
      <c r="I360" s="41">
        <f>+H360*PARAMETROS!$B$8</f>
        <v>1.0200000000000001E-2</v>
      </c>
      <c r="J360" s="42">
        <f t="shared" si="34"/>
        <v>1.0302</v>
      </c>
      <c r="K360" s="46">
        <f>+J360*PARAMETROS!$B$9</f>
        <v>1.0302E-2</v>
      </c>
      <c r="L360" s="18">
        <f t="shared" si="35"/>
        <v>1.040502</v>
      </c>
      <c r="M360" s="51"/>
    </row>
    <row r="361" spans="1:13" x14ac:dyDescent="0.2">
      <c r="A361" s="37" t="s">
        <v>771</v>
      </c>
      <c r="B361" s="38" t="s">
        <v>792</v>
      </c>
      <c r="C361" s="11" t="s">
        <v>714</v>
      </c>
      <c r="D361" s="40">
        <v>1</v>
      </c>
      <c r="E361" s="41">
        <f>+D361*PARAMETROS!$B$2</f>
        <v>0.01</v>
      </c>
      <c r="F361" s="41">
        <f>+D361*PARAMETROS!$B$3</f>
        <v>0.01</v>
      </c>
      <c r="G361" s="41"/>
      <c r="H361" s="42">
        <f t="shared" si="33"/>
        <v>1.02</v>
      </c>
      <c r="I361" s="41">
        <f>+H361*PARAMETROS!$B$8</f>
        <v>1.0200000000000001E-2</v>
      </c>
      <c r="J361" s="42">
        <f t="shared" si="34"/>
        <v>1.0302</v>
      </c>
      <c r="K361" s="46">
        <f>+J361*PARAMETROS!$B$9</f>
        <v>1.0302E-2</v>
      </c>
      <c r="L361" s="18">
        <f t="shared" si="35"/>
        <v>1.040502</v>
      </c>
      <c r="M361" s="51"/>
    </row>
    <row r="362" spans="1:13" ht="25.5" x14ac:dyDescent="0.2">
      <c r="A362" s="37" t="s">
        <v>772</v>
      </c>
      <c r="B362" s="38" t="s">
        <v>793</v>
      </c>
      <c r="C362" s="11" t="s">
        <v>714</v>
      </c>
      <c r="D362" s="40">
        <v>1</v>
      </c>
      <c r="E362" s="41">
        <f>+D362*PARAMETROS!$B$2</f>
        <v>0.01</v>
      </c>
      <c r="F362" s="41">
        <f>+D362*PARAMETROS!$B$3</f>
        <v>0.01</v>
      </c>
      <c r="G362" s="41"/>
      <c r="H362" s="42">
        <f t="shared" si="33"/>
        <v>1.02</v>
      </c>
      <c r="I362" s="41">
        <f>+H362*PARAMETROS!$B$8</f>
        <v>1.0200000000000001E-2</v>
      </c>
      <c r="J362" s="42">
        <f t="shared" si="34"/>
        <v>1.0302</v>
      </c>
      <c r="K362" s="46">
        <f>+J362*PARAMETROS!$B$9</f>
        <v>1.0302E-2</v>
      </c>
      <c r="L362" s="18">
        <f t="shared" si="35"/>
        <v>1.040502</v>
      </c>
      <c r="M362" s="51"/>
    </row>
    <row r="363" spans="1:13" ht="25.5" x14ac:dyDescent="0.2">
      <c r="A363" s="37" t="s">
        <v>773</v>
      </c>
      <c r="B363" s="38" t="s">
        <v>794</v>
      </c>
      <c r="C363" s="11" t="s">
        <v>714</v>
      </c>
      <c r="D363" s="40">
        <v>1</v>
      </c>
      <c r="E363" s="41">
        <f>+D363*PARAMETROS!$B$2</f>
        <v>0.01</v>
      </c>
      <c r="F363" s="41">
        <f>+D363*PARAMETROS!$B$3</f>
        <v>0.01</v>
      </c>
      <c r="G363" s="41"/>
      <c r="H363" s="42">
        <f t="shared" si="33"/>
        <v>1.02</v>
      </c>
      <c r="I363" s="41">
        <f>+H363*PARAMETROS!$B$8</f>
        <v>1.0200000000000001E-2</v>
      </c>
      <c r="J363" s="42">
        <f t="shared" si="34"/>
        <v>1.0302</v>
      </c>
      <c r="K363" s="46">
        <f>+J363*PARAMETROS!$B$9</f>
        <v>1.0302E-2</v>
      </c>
      <c r="L363" s="18">
        <f t="shared" si="35"/>
        <v>1.040502</v>
      </c>
      <c r="M363" s="51"/>
    </row>
    <row r="364" spans="1:13" ht="25.5" x14ac:dyDescent="0.2">
      <c r="A364" s="37" t="s">
        <v>774</v>
      </c>
      <c r="B364" s="38" t="s">
        <v>795</v>
      </c>
      <c r="C364" s="11" t="s">
        <v>714</v>
      </c>
      <c r="D364" s="40">
        <v>1</v>
      </c>
      <c r="E364" s="41">
        <f>+D364*PARAMETROS!$B$2</f>
        <v>0.01</v>
      </c>
      <c r="F364" s="41">
        <f>+D364*PARAMETROS!$B$3</f>
        <v>0.01</v>
      </c>
      <c r="G364" s="41"/>
      <c r="H364" s="42">
        <f t="shared" si="33"/>
        <v>1.02</v>
      </c>
      <c r="I364" s="41">
        <f>+H364*PARAMETROS!$B$8</f>
        <v>1.0200000000000001E-2</v>
      </c>
      <c r="J364" s="42">
        <f t="shared" si="34"/>
        <v>1.0302</v>
      </c>
      <c r="K364" s="46">
        <f>+J364*PARAMETROS!$B$9</f>
        <v>1.0302E-2</v>
      </c>
      <c r="L364" s="18">
        <f t="shared" si="35"/>
        <v>1.040502</v>
      </c>
      <c r="M364" s="51"/>
    </row>
    <row r="365" spans="1:13" x14ac:dyDescent="0.2">
      <c r="A365" s="37" t="s">
        <v>775</v>
      </c>
      <c r="B365" s="38" t="s">
        <v>796</v>
      </c>
      <c r="C365" s="11" t="s">
        <v>714</v>
      </c>
      <c r="D365" s="40">
        <v>1</v>
      </c>
      <c r="E365" s="41">
        <f>+D365*PARAMETROS!$B$2</f>
        <v>0.01</v>
      </c>
      <c r="F365" s="41">
        <f>+D365*PARAMETROS!$B$3</f>
        <v>0.01</v>
      </c>
      <c r="G365" s="41"/>
      <c r="H365" s="42">
        <f t="shared" si="33"/>
        <v>1.02</v>
      </c>
      <c r="I365" s="41">
        <f>+H365*PARAMETROS!$B$8</f>
        <v>1.0200000000000001E-2</v>
      </c>
      <c r="J365" s="42">
        <f t="shared" si="34"/>
        <v>1.0302</v>
      </c>
      <c r="K365" s="46">
        <f>+J365*PARAMETROS!$B$9</f>
        <v>1.0302E-2</v>
      </c>
      <c r="L365" s="18">
        <f t="shared" si="35"/>
        <v>1.040502</v>
      </c>
      <c r="M365" s="51"/>
    </row>
    <row r="366" spans="1:13" x14ac:dyDescent="0.2">
      <c r="A366" s="37" t="s">
        <v>776</v>
      </c>
      <c r="B366" s="38" t="s">
        <v>797</v>
      </c>
      <c r="C366" s="11" t="s">
        <v>714</v>
      </c>
      <c r="D366" s="40">
        <v>1</v>
      </c>
      <c r="E366" s="41">
        <f>+D366*PARAMETROS!$B$2</f>
        <v>0.01</v>
      </c>
      <c r="F366" s="41">
        <f>+D366*PARAMETROS!$B$3</f>
        <v>0.01</v>
      </c>
      <c r="G366" s="41"/>
      <c r="H366" s="42">
        <f t="shared" si="33"/>
        <v>1.02</v>
      </c>
      <c r="I366" s="41">
        <f>+H366*PARAMETROS!$B$8</f>
        <v>1.0200000000000001E-2</v>
      </c>
      <c r="J366" s="42">
        <f t="shared" si="34"/>
        <v>1.0302</v>
      </c>
      <c r="K366" s="46">
        <f>+J366*PARAMETROS!$B$9</f>
        <v>1.0302E-2</v>
      </c>
      <c r="L366" s="18">
        <f t="shared" si="35"/>
        <v>1.040502</v>
      </c>
      <c r="M366" s="51"/>
    </row>
    <row r="367" spans="1:13" ht="25.5" x14ac:dyDescent="0.2">
      <c r="A367" s="37" t="s">
        <v>777</v>
      </c>
      <c r="B367" s="38" t="s">
        <v>798</v>
      </c>
      <c r="C367" s="11" t="s">
        <v>714</v>
      </c>
      <c r="D367" s="40">
        <v>1</v>
      </c>
      <c r="E367" s="41">
        <f>+D367*PARAMETROS!$B$2</f>
        <v>0.01</v>
      </c>
      <c r="F367" s="41">
        <f>+D367*PARAMETROS!$B$3</f>
        <v>0.01</v>
      </c>
      <c r="G367" s="41"/>
      <c r="H367" s="42">
        <f t="shared" si="33"/>
        <v>1.02</v>
      </c>
      <c r="I367" s="41">
        <f>+H367*PARAMETROS!$B$8</f>
        <v>1.0200000000000001E-2</v>
      </c>
      <c r="J367" s="42">
        <f t="shared" si="34"/>
        <v>1.0302</v>
      </c>
      <c r="K367" s="46">
        <f>+J367*PARAMETROS!$B$9</f>
        <v>1.0302E-2</v>
      </c>
      <c r="L367" s="18">
        <f t="shared" si="35"/>
        <v>1.040502</v>
      </c>
      <c r="M367" s="51"/>
    </row>
    <row r="368" spans="1:13" ht="25.5" x14ac:dyDescent="0.2">
      <c r="A368" s="37" t="s">
        <v>778</v>
      </c>
      <c r="B368" s="38" t="s">
        <v>799</v>
      </c>
      <c r="C368" s="11" t="s">
        <v>714</v>
      </c>
      <c r="D368" s="40">
        <v>1</v>
      </c>
      <c r="E368" s="41">
        <f>+D368*PARAMETROS!$B$2</f>
        <v>0.01</v>
      </c>
      <c r="F368" s="41">
        <f>+D368*PARAMETROS!$B$3</f>
        <v>0.01</v>
      </c>
      <c r="G368" s="41"/>
      <c r="H368" s="42">
        <f t="shared" si="33"/>
        <v>1.02</v>
      </c>
      <c r="I368" s="41">
        <f>+H368*PARAMETROS!$B$8</f>
        <v>1.0200000000000001E-2</v>
      </c>
      <c r="J368" s="42">
        <f t="shared" si="34"/>
        <v>1.0302</v>
      </c>
      <c r="K368" s="46">
        <f>+J368*PARAMETROS!$B$9</f>
        <v>1.0302E-2</v>
      </c>
      <c r="L368" s="18">
        <f t="shared" si="35"/>
        <v>1.040502</v>
      </c>
      <c r="M368" s="51"/>
    </row>
    <row r="369" spans="1:13" ht="25.5" x14ac:dyDescent="0.2">
      <c r="A369" s="37" t="s">
        <v>779</v>
      </c>
      <c r="B369" s="38" t="s">
        <v>800</v>
      </c>
      <c r="C369" s="11" t="s">
        <v>714</v>
      </c>
      <c r="D369" s="40">
        <v>1</v>
      </c>
      <c r="E369" s="41">
        <f>+D369*PARAMETROS!$B$2</f>
        <v>0.01</v>
      </c>
      <c r="F369" s="41">
        <f>+D369*PARAMETROS!$B$3</f>
        <v>0.01</v>
      </c>
      <c r="G369" s="41"/>
      <c r="H369" s="42">
        <f t="shared" si="33"/>
        <v>1.02</v>
      </c>
      <c r="I369" s="41">
        <f>+H369*PARAMETROS!$B$8</f>
        <v>1.0200000000000001E-2</v>
      </c>
      <c r="J369" s="42">
        <f t="shared" si="34"/>
        <v>1.0302</v>
      </c>
      <c r="K369" s="46">
        <f>+J369*PARAMETROS!$B$9</f>
        <v>1.0302E-2</v>
      </c>
      <c r="L369" s="18">
        <f t="shared" si="35"/>
        <v>1.040502</v>
      </c>
      <c r="M369" s="51"/>
    </row>
    <row r="370" spans="1:13" x14ac:dyDescent="0.2">
      <c r="A370" s="37" t="s">
        <v>780</v>
      </c>
      <c r="B370" s="38" t="s">
        <v>801</v>
      </c>
      <c r="C370" s="11" t="s">
        <v>714</v>
      </c>
      <c r="D370" s="40">
        <v>1</v>
      </c>
      <c r="E370" s="41">
        <f>+D370*PARAMETROS!$B$2</f>
        <v>0.01</v>
      </c>
      <c r="F370" s="41">
        <f>+D370*PARAMETROS!$B$3</f>
        <v>0.01</v>
      </c>
      <c r="G370" s="41"/>
      <c r="H370" s="42">
        <f t="shared" si="33"/>
        <v>1.02</v>
      </c>
      <c r="I370" s="41">
        <f>+H370*PARAMETROS!$B$8</f>
        <v>1.0200000000000001E-2</v>
      </c>
      <c r="J370" s="42">
        <f t="shared" si="34"/>
        <v>1.0302</v>
      </c>
      <c r="K370" s="46">
        <f>+J370*PARAMETROS!$B$9</f>
        <v>1.0302E-2</v>
      </c>
      <c r="L370" s="18">
        <f t="shared" si="35"/>
        <v>1.040502</v>
      </c>
      <c r="M370" s="51"/>
    </row>
    <row r="371" spans="1:13" x14ac:dyDescent="0.2">
      <c r="A371" s="37" t="s">
        <v>781</v>
      </c>
      <c r="B371" s="38" t="s">
        <v>802</v>
      </c>
      <c r="C371" s="11" t="s">
        <v>714</v>
      </c>
      <c r="D371" s="40">
        <v>1</v>
      </c>
      <c r="E371" s="41">
        <f>+D371*PARAMETROS!$B$2</f>
        <v>0.01</v>
      </c>
      <c r="F371" s="41">
        <f>+D371*PARAMETROS!$B$3</f>
        <v>0.01</v>
      </c>
      <c r="G371" s="41"/>
      <c r="H371" s="42">
        <f t="shared" si="33"/>
        <v>1.02</v>
      </c>
      <c r="I371" s="41">
        <f>+H371*PARAMETROS!$B$8</f>
        <v>1.0200000000000001E-2</v>
      </c>
      <c r="J371" s="42">
        <f t="shared" si="34"/>
        <v>1.0302</v>
      </c>
      <c r="K371" s="46">
        <f>+J371*PARAMETROS!$B$9</f>
        <v>1.0302E-2</v>
      </c>
      <c r="L371" s="18">
        <f t="shared" si="35"/>
        <v>1.040502</v>
      </c>
      <c r="M371" s="51"/>
    </row>
    <row r="372" spans="1:13" x14ac:dyDescent="0.2">
      <c r="A372" s="37" t="s">
        <v>782</v>
      </c>
      <c r="B372" s="38" t="s">
        <v>803</v>
      </c>
      <c r="C372" s="11" t="s">
        <v>714</v>
      </c>
      <c r="D372" s="40">
        <v>1</v>
      </c>
      <c r="E372" s="41">
        <f>+D372*PARAMETROS!$B$2</f>
        <v>0.01</v>
      </c>
      <c r="F372" s="41">
        <f>+D372*PARAMETROS!$B$3</f>
        <v>0.01</v>
      </c>
      <c r="G372" s="41"/>
      <c r="H372" s="42">
        <f t="shared" si="33"/>
        <v>1.02</v>
      </c>
      <c r="I372" s="41">
        <f>+H372*PARAMETROS!$B$8</f>
        <v>1.0200000000000001E-2</v>
      </c>
      <c r="J372" s="42">
        <f t="shared" si="34"/>
        <v>1.0302</v>
      </c>
      <c r="K372" s="46">
        <f>+J372*PARAMETROS!$B$9</f>
        <v>1.0302E-2</v>
      </c>
      <c r="L372" s="18">
        <f t="shared" si="35"/>
        <v>1.040502</v>
      </c>
      <c r="M372" s="51"/>
    </row>
    <row r="373" spans="1:13" x14ac:dyDescent="0.2">
      <c r="A373" s="37" t="s">
        <v>783</v>
      </c>
      <c r="B373" s="38" t="s">
        <v>804</v>
      </c>
      <c r="C373" s="11" t="s">
        <v>714</v>
      </c>
      <c r="D373" s="40">
        <v>1</v>
      </c>
      <c r="E373" s="41">
        <f>+D373*PARAMETROS!$B$2</f>
        <v>0.01</v>
      </c>
      <c r="F373" s="41">
        <f>+D373*PARAMETROS!$B$3</f>
        <v>0.01</v>
      </c>
      <c r="G373" s="41"/>
      <c r="H373" s="42">
        <f t="shared" si="33"/>
        <v>1.02</v>
      </c>
      <c r="I373" s="41">
        <f>+H373*PARAMETROS!$B$8</f>
        <v>1.0200000000000001E-2</v>
      </c>
      <c r="J373" s="42">
        <f t="shared" si="34"/>
        <v>1.0302</v>
      </c>
      <c r="K373" s="46">
        <f>+J373*PARAMETROS!$B$9</f>
        <v>1.0302E-2</v>
      </c>
      <c r="L373" s="18">
        <f t="shared" si="35"/>
        <v>1.040502</v>
      </c>
      <c r="M373" s="51"/>
    </row>
    <row r="374" spans="1:13" x14ac:dyDescent="0.2">
      <c r="A374" s="91"/>
      <c r="B374" s="92"/>
      <c r="C374" s="93"/>
      <c r="D374" s="96"/>
      <c r="E374" s="94"/>
      <c r="F374" s="94"/>
      <c r="G374" s="94"/>
      <c r="H374" s="95"/>
      <c r="I374" s="94"/>
      <c r="J374" s="95"/>
      <c r="K374" s="94"/>
      <c r="L374" s="52"/>
      <c r="M374" s="48"/>
    </row>
    <row r="375" spans="1:13" x14ac:dyDescent="0.2">
      <c r="A375" s="86"/>
      <c r="B375" s="87" t="s">
        <v>604</v>
      </c>
      <c r="C375" s="88"/>
      <c r="D375" s="89"/>
      <c r="E375" s="89"/>
      <c r="F375" s="89"/>
      <c r="G375" s="89"/>
      <c r="H375" s="52"/>
      <c r="I375" s="89"/>
      <c r="J375" s="52"/>
      <c r="K375" s="89"/>
      <c r="L375" s="52"/>
      <c r="M375" s="48"/>
    </row>
    <row r="376" spans="1:13" x14ac:dyDescent="0.2">
      <c r="A376" s="37" t="s">
        <v>605</v>
      </c>
      <c r="B376" s="38" t="s">
        <v>606</v>
      </c>
      <c r="C376" s="39" t="s">
        <v>625</v>
      </c>
      <c r="D376" s="43"/>
      <c r="E376" s="41"/>
      <c r="F376" s="41"/>
      <c r="G376" s="41"/>
      <c r="H376" s="42"/>
      <c r="I376" s="41"/>
      <c r="J376" s="42"/>
      <c r="K376" s="46"/>
      <c r="L376" s="18"/>
      <c r="M376" s="51"/>
    </row>
    <row r="377" spans="1:13" x14ac:dyDescent="0.2">
      <c r="A377" s="37" t="s">
        <v>607</v>
      </c>
      <c r="B377" s="38" t="s">
        <v>608</v>
      </c>
      <c r="C377" s="39" t="s">
        <v>625</v>
      </c>
      <c r="D377" s="43"/>
      <c r="E377" s="41"/>
      <c r="F377" s="41"/>
      <c r="G377" s="41"/>
      <c r="H377" s="42"/>
      <c r="I377" s="41"/>
      <c r="J377" s="42"/>
      <c r="K377" s="46"/>
      <c r="L377" s="18"/>
      <c r="M377" s="51"/>
    </row>
    <row r="378" spans="1:13" x14ac:dyDescent="0.2">
      <c r="A378" s="37" t="s">
        <v>609</v>
      </c>
      <c r="B378" s="38" t="s">
        <v>610</v>
      </c>
      <c r="C378" s="39" t="s">
        <v>625</v>
      </c>
      <c r="D378" s="43"/>
      <c r="E378" s="41"/>
      <c r="F378" s="41"/>
      <c r="G378" s="41"/>
      <c r="H378" s="42"/>
      <c r="I378" s="41"/>
      <c r="J378" s="42"/>
      <c r="K378" s="46"/>
      <c r="L378" s="18"/>
      <c r="M378" s="51"/>
    </row>
    <row r="379" spans="1:13" x14ac:dyDescent="0.2">
      <c r="A379" s="37" t="s">
        <v>611</v>
      </c>
      <c r="B379" s="38" t="s">
        <v>612</v>
      </c>
      <c r="C379" s="39" t="s">
        <v>625</v>
      </c>
      <c r="D379" s="43"/>
      <c r="E379" s="41"/>
      <c r="F379" s="41"/>
      <c r="G379" s="41"/>
      <c r="H379" s="42"/>
      <c r="I379" s="41"/>
      <c r="J379" s="42"/>
      <c r="K379" s="46"/>
      <c r="L379" s="18"/>
      <c r="M379" s="51"/>
    </row>
    <row r="380" spans="1:13" x14ac:dyDescent="0.2">
      <c r="A380" s="86"/>
      <c r="B380" s="87" t="s">
        <v>614</v>
      </c>
      <c r="C380" s="88"/>
      <c r="D380" s="89"/>
      <c r="E380" s="89"/>
      <c r="F380" s="89"/>
      <c r="G380" s="89"/>
      <c r="H380" s="52"/>
      <c r="I380" s="89"/>
      <c r="J380" s="52"/>
      <c r="K380" s="89"/>
      <c r="L380" s="52"/>
      <c r="M380" s="51"/>
    </row>
    <row r="381" spans="1:13" x14ac:dyDescent="0.2">
      <c r="A381" s="37" t="s">
        <v>615</v>
      </c>
      <c r="B381" s="38" t="s">
        <v>620</v>
      </c>
      <c r="C381" s="11" t="s">
        <v>5</v>
      </c>
      <c r="D381" s="43"/>
      <c r="E381" s="41"/>
      <c r="F381" s="41"/>
      <c r="G381" s="41"/>
      <c r="H381" s="42"/>
      <c r="I381" s="41"/>
      <c r="J381" s="42"/>
      <c r="K381" s="46"/>
      <c r="L381" s="18"/>
      <c r="M381" s="51"/>
    </row>
    <row r="382" spans="1:13" x14ac:dyDescent="0.2">
      <c r="A382" s="86"/>
      <c r="B382" s="87" t="s">
        <v>637</v>
      </c>
      <c r="C382" s="88"/>
      <c r="D382" s="89"/>
      <c r="E382" s="89"/>
      <c r="F382" s="89"/>
      <c r="G382" s="89"/>
      <c r="H382" s="52"/>
      <c r="I382" s="89"/>
      <c r="J382" s="52"/>
      <c r="K382" s="89"/>
      <c r="L382" s="52"/>
      <c r="M382" s="48"/>
    </row>
    <row r="383" spans="1:13" x14ac:dyDescent="0.2">
      <c r="A383" s="37" t="s">
        <v>646</v>
      </c>
      <c r="B383" s="38" t="s">
        <v>638</v>
      </c>
      <c r="C383" s="9" t="s">
        <v>316</v>
      </c>
      <c r="D383" s="43"/>
      <c r="E383" s="41"/>
      <c r="F383" s="41"/>
      <c r="G383" s="41"/>
      <c r="H383" s="42"/>
      <c r="I383" s="41"/>
      <c r="J383" s="42"/>
      <c r="K383" s="46"/>
      <c r="L383" s="18"/>
      <c r="M383" s="51"/>
    </row>
    <row r="384" spans="1:13" x14ac:dyDescent="0.2">
      <c r="A384" s="37" t="s">
        <v>647</v>
      </c>
      <c r="B384" s="38" t="s">
        <v>639</v>
      </c>
      <c r="C384" s="9" t="s">
        <v>316</v>
      </c>
      <c r="D384" s="43"/>
      <c r="E384" s="41"/>
      <c r="F384" s="41"/>
      <c r="G384" s="41"/>
      <c r="H384" s="42"/>
      <c r="I384" s="41"/>
      <c r="J384" s="42"/>
      <c r="K384" s="46"/>
      <c r="L384" s="18"/>
      <c r="M384" s="51"/>
    </row>
    <row r="385" spans="1:13" x14ac:dyDescent="0.2">
      <c r="A385" s="37" t="s">
        <v>648</v>
      </c>
      <c r="B385" s="38" t="s">
        <v>640</v>
      </c>
      <c r="C385" s="9" t="s">
        <v>316</v>
      </c>
      <c r="D385" s="43"/>
      <c r="E385" s="41"/>
      <c r="F385" s="41"/>
      <c r="G385" s="41"/>
      <c r="H385" s="42"/>
      <c r="I385" s="41"/>
      <c r="J385" s="42"/>
      <c r="K385" s="46"/>
      <c r="L385" s="18"/>
      <c r="M385" s="51"/>
    </row>
    <row r="386" spans="1:13" x14ac:dyDescent="0.2">
      <c r="A386" s="37" t="s">
        <v>649</v>
      </c>
      <c r="B386" s="38" t="s">
        <v>641</v>
      </c>
      <c r="C386" s="9" t="s">
        <v>316</v>
      </c>
      <c r="D386" s="43"/>
      <c r="E386" s="41"/>
      <c r="F386" s="41"/>
      <c r="G386" s="41"/>
      <c r="H386" s="42"/>
      <c r="I386" s="41"/>
      <c r="J386" s="42"/>
      <c r="K386" s="46"/>
      <c r="L386" s="18"/>
      <c r="M386" s="51"/>
    </row>
    <row r="387" spans="1:13" x14ac:dyDescent="0.2">
      <c r="A387" s="37" t="s">
        <v>650</v>
      </c>
      <c r="B387" s="38" t="s">
        <v>642</v>
      </c>
      <c r="C387" s="9" t="s">
        <v>316</v>
      </c>
      <c r="D387" s="43"/>
      <c r="E387" s="41"/>
      <c r="F387" s="41"/>
      <c r="G387" s="41"/>
      <c r="H387" s="42"/>
      <c r="I387" s="41"/>
      <c r="J387" s="42"/>
      <c r="K387" s="46"/>
      <c r="L387" s="18"/>
      <c r="M387" s="51"/>
    </row>
    <row r="388" spans="1:13" x14ac:dyDescent="0.2">
      <c r="A388" s="37" t="s">
        <v>651</v>
      </c>
      <c r="B388" s="38" t="s">
        <v>643</v>
      </c>
      <c r="C388" s="9" t="s">
        <v>316</v>
      </c>
      <c r="D388" s="43"/>
      <c r="E388" s="41"/>
      <c r="F388" s="41"/>
      <c r="G388" s="41"/>
      <c r="H388" s="42"/>
      <c r="I388" s="41"/>
      <c r="J388" s="42"/>
      <c r="K388" s="46"/>
      <c r="L388" s="18"/>
      <c r="M388" s="51"/>
    </row>
    <row r="389" spans="1:13" x14ac:dyDescent="0.2">
      <c r="A389" s="37" t="s">
        <v>652</v>
      </c>
      <c r="B389" s="38" t="s">
        <v>644</v>
      </c>
      <c r="C389" s="9" t="s">
        <v>316</v>
      </c>
      <c r="D389" s="43"/>
      <c r="E389" s="41"/>
      <c r="F389" s="41"/>
      <c r="G389" s="41"/>
      <c r="H389" s="42"/>
      <c r="I389" s="41"/>
      <c r="J389" s="42"/>
      <c r="K389" s="46"/>
      <c r="L389" s="18"/>
      <c r="M389" s="51"/>
    </row>
    <row r="390" spans="1:13" ht="25.5" x14ac:dyDescent="0.2">
      <c r="A390" s="86"/>
      <c r="B390" s="87" t="s">
        <v>645</v>
      </c>
      <c r="C390" s="88"/>
      <c r="D390" s="89"/>
      <c r="E390" s="89"/>
      <c r="F390" s="89"/>
      <c r="G390" s="89"/>
      <c r="H390" s="52"/>
      <c r="I390" s="89"/>
      <c r="J390" s="52"/>
      <c r="K390" s="89"/>
      <c r="L390" s="52"/>
      <c r="M390" s="48"/>
    </row>
    <row r="391" spans="1:13" x14ac:dyDescent="0.2">
      <c r="A391" s="37" t="s">
        <v>653</v>
      </c>
      <c r="B391" s="38" t="s">
        <v>655</v>
      </c>
      <c r="C391" s="9" t="s">
        <v>316</v>
      </c>
      <c r="D391" s="43"/>
      <c r="E391" s="41"/>
      <c r="F391" s="41"/>
      <c r="G391" s="41"/>
      <c r="H391" s="42"/>
      <c r="I391" s="41"/>
      <c r="J391" s="42"/>
      <c r="K391" s="46"/>
      <c r="L391" s="18"/>
      <c r="M391" s="51"/>
    </row>
    <row r="392" spans="1:13" x14ac:dyDescent="0.2">
      <c r="A392" s="37" t="s">
        <v>654</v>
      </c>
      <c r="B392" s="38" t="s">
        <v>656</v>
      </c>
      <c r="C392" s="9" t="s">
        <v>316</v>
      </c>
      <c r="D392" s="43"/>
      <c r="E392" s="41"/>
      <c r="F392" s="41"/>
      <c r="G392" s="41"/>
      <c r="H392" s="42"/>
      <c r="I392" s="41"/>
      <c r="J392" s="42"/>
      <c r="K392" s="46"/>
      <c r="L392" s="18"/>
      <c r="M392" s="51"/>
    </row>
    <row r="393" spans="1:13" x14ac:dyDescent="0.2">
      <c r="A393" s="83" t="s">
        <v>752</v>
      </c>
      <c r="B393" s="38" t="s">
        <v>753</v>
      </c>
      <c r="C393" s="9" t="s">
        <v>316</v>
      </c>
      <c r="D393" s="43"/>
      <c r="E393" s="41"/>
      <c r="F393" s="41"/>
      <c r="G393" s="41"/>
      <c r="H393" s="42"/>
      <c r="I393" s="41"/>
      <c r="J393" s="42"/>
      <c r="K393" s="46"/>
      <c r="L393" s="18"/>
      <c r="M393" s="51"/>
    </row>
    <row r="394" spans="1:13" x14ac:dyDescent="0.2">
      <c r="A394" s="37"/>
      <c r="B394" s="38"/>
      <c r="C394" s="39"/>
      <c r="D394" s="43"/>
      <c r="E394" s="41"/>
      <c r="F394" s="41"/>
      <c r="G394" s="41"/>
      <c r="H394" s="42"/>
      <c r="I394" s="41"/>
      <c r="J394" s="42"/>
      <c r="K394" s="46"/>
      <c r="L394" s="18"/>
      <c r="M394" s="48"/>
    </row>
    <row r="395" spans="1:13" ht="15.75" thickBot="1" x14ac:dyDescent="0.25">
      <c r="A395" s="25"/>
      <c r="B395" s="26"/>
      <c r="C395" s="27"/>
      <c r="D395" s="44"/>
      <c r="E395" s="28"/>
      <c r="F395" s="28"/>
      <c r="G395" s="28"/>
      <c r="H395" s="29"/>
      <c r="I395" s="28"/>
      <c r="J395" s="29"/>
      <c r="K395" s="47"/>
      <c r="L395" s="29"/>
      <c r="M395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94:K434 K144:K162 K375:K381 K185 K208:K221 K223:K311 K5:K137 K165:K181 K315:K3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B22" sqref="B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83"/>
  <sheetViews>
    <sheetView topLeftCell="A162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698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715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704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705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716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699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700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701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715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706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707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702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738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717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711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712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713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718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708</v>
      </c>
      <c r="B149" s="6" t="s">
        <v>719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709</v>
      </c>
      <c r="B150" s="6" t="s">
        <v>720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710</v>
      </c>
      <c r="B151" s="6" t="s">
        <v>721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722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21" t="s">
        <v>317</v>
      </c>
      <c r="B182" s="84" t="s">
        <v>755</v>
      </c>
      <c r="C182" s="85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21" t="s">
        <v>745</v>
      </c>
      <c r="B183" s="84" t="s">
        <v>743</v>
      </c>
      <c r="C183" s="85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21" t="s">
        <v>746</v>
      </c>
      <c r="B184" s="84" t="s">
        <v>744</v>
      </c>
      <c r="C184" s="85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21" t="s">
        <v>748</v>
      </c>
      <c r="B185" s="84" t="s">
        <v>747</v>
      </c>
      <c r="C185" s="85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21" t="s">
        <v>749</v>
      </c>
      <c r="B186" s="84" t="s">
        <v>750</v>
      </c>
      <c r="C186" s="85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21" t="s">
        <v>754</v>
      </c>
      <c r="B187" s="84" t="s">
        <v>751</v>
      </c>
      <c r="C187" s="85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21" t="s">
        <v>756</v>
      </c>
      <c r="B188" s="84" t="s">
        <v>757</v>
      </c>
      <c r="C188" s="85" t="s">
        <v>758</v>
      </c>
      <c r="D188" s="16">
        <f>+'CALCULO CAPITALES'!D185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si="6"/>
        <v>1.03</v>
      </c>
      <c r="J188" s="17">
        <f>+I188*PARAMETROS!$B$8</f>
        <v>1.03E-2</v>
      </c>
      <c r="K188" s="18">
        <f t="shared" si="7"/>
        <v>1.0403</v>
      </c>
      <c r="L188" s="18">
        <f>+K188*PARAMETROS!$B$9</f>
        <v>1.0403000000000001E-2</v>
      </c>
      <c r="M188" s="18">
        <f t="shared" si="8"/>
        <v>1.0507029999999999</v>
      </c>
    </row>
    <row r="189" spans="1:13" x14ac:dyDescent="0.2">
      <c r="A189" s="21" t="s">
        <v>761</v>
      </c>
      <c r="B189" s="12" t="s">
        <v>762</v>
      </c>
      <c r="C189" s="85" t="s">
        <v>5</v>
      </c>
      <c r="D189" s="16">
        <f>+'CALCULO CAPITALES'!D186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18">SUM(D189:H189)</f>
        <v>1.03</v>
      </c>
      <c r="J189" s="17">
        <f>+I189*PARAMETROS!$B$8</f>
        <v>1.03E-2</v>
      </c>
      <c r="K189" s="18">
        <f t="shared" ref="K189" si="19">SUM(I189:J189)</f>
        <v>1.0403</v>
      </c>
      <c r="L189" s="18">
        <f>+K189*PARAMETROS!$B$9</f>
        <v>1.0403000000000001E-2</v>
      </c>
      <c r="M189" s="18">
        <f t="shared" ref="M189" si="20">SUM(K189:L189)</f>
        <v>1.0507029999999999</v>
      </c>
    </row>
    <row r="190" spans="1:13" x14ac:dyDescent="0.2">
      <c r="A190" s="68"/>
      <c r="B190" s="4" t="s">
        <v>760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673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1">SUM(D191:H191)</f>
        <v>1.03</v>
      </c>
      <c r="J191" s="17">
        <f>+I191*PARAMETROS!$B$8</f>
        <v>1.03E-2</v>
      </c>
      <c r="K191" s="18">
        <f t="shared" ref="K191:K206" si="22">SUM(I191:J191)</f>
        <v>1.0403</v>
      </c>
      <c r="L191" s="18">
        <f>+K191*PARAMETROS!$B$9</f>
        <v>1.0403000000000001E-2</v>
      </c>
      <c r="M191" s="18">
        <f t="shared" ref="M191:M206" si="23">SUM(K191:L191)</f>
        <v>1.0507029999999999</v>
      </c>
    </row>
    <row r="192" spans="1:13" x14ac:dyDescent="0.2">
      <c r="A192" s="21" t="s">
        <v>674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">
      <c r="A193" s="21" t="s">
        <v>675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">
      <c r="A194" s="21" t="s">
        <v>676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">
      <c r="A195" s="21" t="s">
        <v>677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">
      <c r="A196" s="21" t="s">
        <v>678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">
      <c r="A197" s="21" t="s">
        <v>679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">
      <c r="A198" s="21" t="s">
        <v>680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">
      <c r="A199" s="21" t="s">
        <v>681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">
      <c r="A200" s="21" t="s">
        <v>682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">
      <c r="A201" s="21" t="s">
        <v>683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">
      <c r="A202" s="21" t="s">
        <v>684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">
      <c r="A203" s="21" t="s">
        <v>685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">
      <c r="A204" s="21" t="s">
        <v>686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">
      <c r="A205" s="21" t="s">
        <v>687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">
      <c r="A206" s="21" t="s">
        <v>688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1"/>
        <v>1.03</v>
      </c>
      <c r="J206" s="17">
        <f>+I206*PARAMETROS!$B$8</f>
        <v>1.03E-2</v>
      </c>
      <c r="K206" s="18">
        <f t="shared" si="22"/>
        <v>1.0403</v>
      </c>
      <c r="L206" s="18">
        <f>+K206*PARAMETROS!$B$9</f>
        <v>1.0403000000000001E-2</v>
      </c>
      <c r="M206" s="18">
        <f t="shared" si="23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689</v>
      </c>
      <c r="B222" s="6" t="s">
        <v>724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4">SUM(D222:H222)</f>
        <v>1.03</v>
      </c>
      <c r="J222" s="17">
        <f>+I222*PARAMETROS!$B$8</f>
        <v>1.03E-2</v>
      </c>
      <c r="K222" s="18">
        <f t="shared" ref="K222" si="25">SUM(I222:J222)</f>
        <v>1.0403</v>
      </c>
      <c r="L222" s="18">
        <f>+K222*PARAMETROS!$B$9</f>
        <v>1.0403000000000001E-2</v>
      </c>
      <c r="M222" s="18">
        <f t="shared" ref="M222" si="26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27">SUM(D239:H239)</f>
        <v>1.03</v>
      </c>
      <c r="J239" s="17">
        <f>+I239*PARAMETROS!$B$8</f>
        <v>1.03E-2</v>
      </c>
      <c r="K239" s="18">
        <f t="shared" ref="K239:K288" si="28">SUM(I239:J239)</f>
        <v>1.0403</v>
      </c>
      <c r="L239" s="18">
        <f>+K239*PARAMETROS!$B$9</f>
        <v>1.0403000000000001E-2</v>
      </c>
      <c r="M239" s="18">
        <f t="shared" ref="M239:M288" si="29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7"/>
        <v>1.03</v>
      </c>
      <c r="J246" s="17">
        <f>+I246*PARAMETROS!$B$8</f>
        <v>1.03E-2</v>
      </c>
      <c r="K246" s="18">
        <f t="shared" si="28"/>
        <v>1.0403</v>
      </c>
      <c r="L246" s="18">
        <f>+K246*PARAMETROS!$B$9</f>
        <v>1.0403000000000001E-2</v>
      </c>
      <c r="M246" s="18">
        <f t="shared" si="29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27"/>
        <v>1.03</v>
      </c>
      <c r="J249" s="17">
        <f>+I249*PARAMETROS!$B$8</f>
        <v>1.03E-2</v>
      </c>
      <c r="K249" s="18">
        <f t="shared" si="28"/>
        <v>1.0403</v>
      </c>
      <c r="L249" s="18">
        <f>+K249*PARAMETROS!$B$9</f>
        <v>1.0403000000000001E-2</v>
      </c>
      <c r="M249" s="18">
        <f t="shared" si="29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7"/>
        <v>1.03</v>
      </c>
      <c r="J257" s="17">
        <f>+I257*PARAMETROS!$B$8</f>
        <v>1.03E-2</v>
      </c>
      <c r="K257" s="18">
        <f t="shared" si="28"/>
        <v>1.0403</v>
      </c>
      <c r="L257" s="18">
        <f>+K257*PARAMETROS!$B$9</f>
        <v>1.0403000000000001E-2</v>
      </c>
      <c r="M257" s="18">
        <f t="shared" si="29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7"/>
        <v>1.03</v>
      </c>
      <c r="J262" s="17">
        <f>+I262*PARAMETROS!$B$8</f>
        <v>1.03E-2</v>
      </c>
      <c r="K262" s="18">
        <f t="shared" si="28"/>
        <v>1.0403</v>
      </c>
      <c r="L262" s="18">
        <f>+K262*PARAMETROS!$B$9</f>
        <v>1.0403000000000001E-2</v>
      </c>
      <c r="M262" s="18">
        <f t="shared" si="29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7"/>
        <v>1.03</v>
      </c>
      <c r="J264" s="17">
        <f>+I264*PARAMETROS!$B$8</f>
        <v>1.03E-2</v>
      </c>
      <c r="K264" s="18">
        <f t="shared" si="28"/>
        <v>1.0403</v>
      </c>
      <c r="L264" s="18">
        <f>+K264*PARAMETROS!$B$9</f>
        <v>1.0403000000000001E-2</v>
      </c>
      <c r="M264" s="18">
        <f t="shared" si="29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7"/>
        <v>1.03</v>
      </c>
      <c r="J266" s="17">
        <f>+I266*PARAMETROS!$B$8</f>
        <v>1.03E-2</v>
      </c>
      <c r="K266" s="18">
        <f t="shared" si="28"/>
        <v>1.0403</v>
      </c>
      <c r="L266" s="18">
        <f>+K266*PARAMETROS!$B$9</f>
        <v>1.0403000000000001E-2</v>
      </c>
      <c r="M266" s="18">
        <f t="shared" si="29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27"/>
        <v>1.03</v>
      </c>
      <c r="J270" s="17">
        <f>+I270*PARAMETROS!$B$8</f>
        <v>1.03E-2</v>
      </c>
      <c r="K270" s="18">
        <f t="shared" si="28"/>
        <v>1.0403</v>
      </c>
      <c r="L270" s="18">
        <f>+K270*PARAMETROS!$B$9</f>
        <v>1.0403000000000001E-2</v>
      </c>
      <c r="M270" s="18">
        <f t="shared" si="29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7"/>
        <v>1.03</v>
      </c>
      <c r="J282" s="17">
        <f>+I282*PARAMETROS!$B$8</f>
        <v>1.03E-2</v>
      </c>
      <c r="K282" s="18">
        <f t="shared" si="28"/>
        <v>1.0403</v>
      </c>
      <c r="L282" s="18">
        <f>+K282*PARAMETROS!$B$9</f>
        <v>1.0403000000000001E-2</v>
      </c>
      <c r="M282" s="18">
        <f t="shared" si="29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 t="shared" si="28"/>
        <v>1.0403</v>
      </c>
      <c r="L288" s="18">
        <f>+K288*PARAMETROS!$B$9</f>
        <v>1.0403000000000001E-2</v>
      </c>
      <c r="M288" s="18">
        <f t="shared" si="29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27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0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0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0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0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0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0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739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ref="K317:K352" si="31">SUM(I317:J317)</f>
        <v>1.0504</v>
      </c>
      <c r="L317" s="18">
        <f>+K317*PARAMETROS!$B$9</f>
        <v>1.0503999999999999E-2</v>
      </c>
      <c r="M317" s="18">
        <f t="shared" ref="M317:M352" si="32">SUM(K317:L317)</f>
        <v>1.0609040000000001</v>
      </c>
    </row>
    <row r="318" spans="1:13" x14ac:dyDescent="0.2">
      <c r="A318" s="37" t="s">
        <v>549</v>
      </c>
      <c r="B318" s="38" t="s">
        <v>740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">
      <c r="A319" s="37" t="s">
        <v>551</v>
      </c>
      <c r="B319" s="38" t="s">
        <v>728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">
      <c r="A320" s="37" t="s">
        <v>552</v>
      </c>
      <c r="B320" s="38" t="s">
        <v>729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">
      <c r="A321" s="37" t="s">
        <v>553</v>
      </c>
      <c r="B321" s="38" t="s">
        <v>730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">
      <c r="A322" s="37" t="s">
        <v>554</v>
      </c>
      <c r="B322" s="38" t="s">
        <v>731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">
      <c r="A323" s="37" t="s">
        <v>555</v>
      </c>
      <c r="B323" s="38" t="s">
        <v>732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">
      <c r="A324" s="37" t="s">
        <v>556</v>
      </c>
      <c r="B324" s="38" t="s">
        <v>733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">
      <c r="A325" s="37" t="s">
        <v>557</v>
      </c>
      <c r="B325" s="38" t="s">
        <v>734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 t="shared" si="31"/>
        <v>1.0504</v>
      </c>
      <c r="L325" s="18">
        <f>+K325*PARAMETROS!$B$9</f>
        <v>1.0503999999999999E-2</v>
      </c>
      <c r="M325" s="18">
        <f t="shared" si="32"/>
        <v>1.0609040000000001</v>
      </c>
    </row>
    <row r="326" spans="1:13" x14ac:dyDescent="0.2">
      <c r="A326" s="37" t="s">
        <v>558</v>
      </c>
      <c r="B326" s="38" t="s">
        <v>735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736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737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0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0"/>
        <v>1.03</v>
      </c>
      <c r="J333" s="41">
        <f>+I333*PARAMETROS!$B$8</f>
        <v>1.03E-2</v>
      </c>
      <c r="K333" s="42">
        <f t="shared" si="31"/>
        <v>1.0403</v>
      </c>
      <c r="L333" s="18">
        <f>+K333*PARAMETROS!$B$9</f>
        <v>1.0403000000000001E-2</v>
      </c>
      <c r="M333" s="18">
        <f t="shared" si="32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">
      <c r="A349" s="37" t="s">
        <v>596</v>
      </c>
      <c r="B349" s="38" t="s">
        <v>703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0"/>
        <v>1.03</v>
      </c>
      <c r="J352" s="41">
        <f>+I352*PARAMETROS!$B$8</f>
        <v>1.03E-2</v>
      </c>
      <c r="K352" s="42">
        <f t="shared" si="31"/>
        <v>1.0403</v>
      </c>
      <c r="L352" s="18">
        <f>+K352*PARAMETROS!$B$9</f>
        <v>1.0403000000000001E-2</v>
      </c>
      <c r="M352" s="18">
        <f t="shared" si="32"/>
        <v>1.0507029999999999</v>
      </c>
    </row>
    <row r="353" spans="1:13" x14ac:dyDescent="0.2">
      <c r="A353" s="37" t="s">
        <v>763</v>
      </c>
      <c r="B353" s="38" t="s">
        <v>784</v>
      </c>
      <c r="C353" s="11" t="s">
        <v>714</v>
      </c>
      <c r="D353" s="43">
        <f>+'CALCULO CAPITALES'!D353</f>
        <v>1</v>
      </c>
      <c r="E353" s="41">
        <f>+D353*PARAMETROS!$B$2</f>
        <v>0.01</v>
      </c>
      <c r="F353" s="41">
        <f>+D353*PARAMETROS!$B$3</f>
        <v>0.01</v>
      </c>
      <c r="G353" s="41"/>
      <c r="H353" s="41">
        <f>+D353*PARAMETROS!$B$7</f>
        <v>0.01</v>
      </c>
      <c r="I353" s="42">
        <f t="shared" ref="I353:I373" si="33">SUM(D353:H353)</f>
        <v>1.03</v>
      </c>
      <c r="J353" s="41">
        <f>+I353*PARAMETROS!$B$8</f>
        <v>1.03E-2</v>
      </c>
      <c r="K353" s="42">
        <f t="shared" ref="K353:K373" si="34">SUM(I353:J353)</f>
        <v>1.0403</v>
      </c>
      <c r="L353" s="18">
        <f>+K353*PARAMETROS!$B$9</f>
        <v>1.0403000000000001E-2</v>
      </c>
      <c r="M353" s="18">
        <f t="shared" ref="M353:M373" si="35">SUM(K353:L353)</f>
        <v>1.0507029999999999</v>
      </c>
    </row>
    <row r="354" spans="1:13" x14ac:dyDescent="0.2">
      <c r="A354" s="37" t="s">
        <v>764</v>
      </c>
      <c r="B354" s="38" t="s">
        <v>785</v>
      </c>
      <c r="C354" s="11" t="s">
        <v>714</v>
      </c>
      <c r="D354" s="43">
        <f>+'CALCULO CAPITALES'!D354</f>
        <v>1</v>
      </c>
      <c r="E354" s="41">
        <f>+D354*PARAMETROS!$B$2</f>
        <v>0.01</v>
      </c>
      <c r="F354" s="41">
        <f>+D354*PARAMETROS!$B$3</f>
        <v>0.01</v>
      </c>
      <c r="G354" s="41"/>
      <c r="H354" s="41">
        <f>+D354*PARAMETROS!$B$7</f>
        <v>0.01</v>
      </c>
      <c r="I354" s="42">
        <f t="shared" si="33"/>
        <v>1.03</v>
      </c>
      <c r="J354" s="41">
        <f>+I354*PARAMETROS!$B$8</f>
        <v>1.03E-2</v>
      </c>
      <c r="K354" s="42">
        <f t="shared" si="34"/>
        <v>1.0403</v>
      </c>
      <c r="L354" s="18">
        <f>+K354*PARAMETROS!$B$9</f>
        <v>1.0403000000000001E-2</v>
      </c>
      <c r="M354" s="18">
        <f t="shared" si="35"/>
        <v>1.0507029999999999</v>
      </c>
    </row>
    <row r="355" spans="1:13" x14ac:dyDescent="0.2">
      <c r="A355" s="37" t="s">
        <v>765</v>
      </c>
      <c r="B355" s="38" t="s">
        <v>786</v>
      </c>
      <c r="C355" s="11" t="s">
        <v>714</v>
      </c>
      <c r="D355" s="43">
        <f>+'CALCULO CAPITALES'!D355</f>
        <v>1</v>
      </c>
      <c r="E355" s="41">
        <f>+D355*PARAMETROS!$B$2</f>
        <v>0.01</v>
      </c>
      <c r="F355" s="41">
        <f>+D355*PARAMETROS!$B$3</f>
        <v>0.01</v>
      </c>
      <c r="G355" s="41"/>
      <c r="H355" s="41">
        <f>+D355*PARAMETROS!$B$7</f>
        <v>0.01</v>
      </c>
      <c r="I355" s="42">
        <f t="shared" si="33"/>
        <v>1.03</v>
      </c>
      <c r="J355" s="41">
        <f>+I355*PARAMETROS!$B$8</f>
        <v>1.03E-2</v>
      </c>
      <c r="K355" s="42">
        <f t="shared" si="34"/>
        <v>1.0403</v>
      </c>
      <c r="L355" s="18">
        <f>+K355*PARAMETROS!$B$9</f>
        <v>1.0403000000000001E-2</v>
      </c>
      <c r="M355" s="18">
        <f t="shared" si="35"/>
        <v>1.0507029999999999</v>
      </c>
    </row>
    <row r="356" spans="1:13" x14ac:dyDescent="0.2">
      <c r="A356" s="37" t="s">
        <v>766</v>
      </c>
      <c r="B356" s="38" t="s">
        <v>787</v>
      </c>
      <c r="C356" s="11" t="s">
        <v>714</v>
      </c>
      <c r="D356" s="43">
        <f>+'CALCULO CAPITALES'!D356</f>
        <v>1</v>
      </c>
      <c r="E356" s="41">
        <f>+D356*PARAMETROS!$B$2</f>
        <v>0.01</v>
      </c>
      <c r="F356" s="41">
        <f>+D356*PARAMETROS!$B$3</f>
        <v>0.01</v>
      </c>
      <c r="G356" s="41"/>
      <c r="H356" s="41">
        <f>+D356*PARAMETROS!$B$7</f>
        <v>0.01</v>
      </c>
      <c r="I356" s="42">
        <f t="shared" si="33"/>
        <v>1.03</v>
      </c>
      <c r="J356" s="41">
        <f>+I356*PARAMETROS!$B$8</f>
        <v>1.03E-2</v>
      </c>
      <c r="K356" s="42">
        <f t="shared" si="34"/>
        <v>1.0403</v>
      </c>
      <c r="L356" s="18">
        <f>+K356*PARAMETROS!$B$9</f>
        <v>1.0403000000000001E-2</v>
      </c>
      <c r="M356" s="18">
        <f t="shared" si="35"/>
        <v>1.0507029999999999</v>
      </c>
    </row>
    <row r="357" spans="1:13" x14ac:dyDescent="0.2">
      <c r="A357" s="37" t="s">
        <v>767</v>
      </c>
      <c r="B357" s="38" t="s">
        <v>788</v>
      </c>
      <c r="C357" s="11" t="s">
        <v>714</v>
      </c>
      <c r="D357" s="43">
        <f>+'CALCULO CAPITALES'!D357</f>
        <v>1</v>
      </c>
      <c r="E357" s="41">
        <f>+D357*PARAMETROS!$B$2</f>
        <v>0.01</v>
      </c>
      <c r="F357" s="41">
        <f>+D357*PARAMETROS!$B$3</f>
        <v>0.01</v>
      </c>
      <c r="G357" s="41"/>
      <c r="H357" s="41">
        <f>+D357*PARAMETROS!$B$7</f>
        <v>0.01</v>
      </c>
      <c r="I357" s="42">
        <f t="shared" si="33"/>
        <v>1.03</v>
      </c>
      <c r="J357" s="41">
        <f>+I357*PARAMETROS!$B$8</f>
        <v>1.03E-2</v>
      </c>
      <c r="K357" s="42">
        <f t="shared" si="34"/>
        <v>1.0403</v>
      </c>
      <c r="L357" s="18">
        <f>+K357*PARAMETROS!$B$9</f>
        <v>1.0403000000000001E-2</v>
      </c>
      <c r="M357" s="18">
        <f t="shared" si="35"/>
        <v>1.0507029999999999</v>
      </c>
    </row>
    <row r="358" spans="1:13" x14ac:dyDescent="0.2">
      <c r="A358" s="37" t="s">
        <v>768</v>
      </c>
      <c r="B358" s="38" t="s">
        <v>789</v>
      </c>
      <c r="C358" s="11" t="s">
        <v>714</v>
      </c>
      <c r="D358" s="43">
        <f>+'CALCULO CAPITALES'!D358</f>
        <v>1</v>
      </c>
      <c r="E358" s="41">
        <f>+D358*PARAMETROS!$B$2</f>
        <v>0.01</v>
      </c>
      <c r="F358" s="41">
        <f>+D358*PARAMETROS!$B$3</f>
        <v>0.01</v>
      </c>
      <c r="G358" s="41"/>
      <c r="H358" s="41">
        <f>+D358*PARAMETROS!$B$7</f>
        <v>0.01</v>
      </c>
      <c r="I358" s="42">
        <f t="shared" si="33"/>
        <v>1.03</v>
      </c>
      <c r="J358" s="41">
        <f>+I358*PARAMETROS!$B$8</f>
        <v>1.03E-2</v>
      </c>
      <c r="K358" s="42">
        <f t="shared" si="34"/>
        <v>1.0403</v>
      </c>
      <c r="L358" s="18">
        <f>+K358*PARAMETROS!$B$9</f>
        <v>1.0403000000000001E-2</v>
      </c>
      <c r="M358" s="18">
        <f t="shared" si="35"/>
        <v>1.0507029999999999</v>
      </c>
    </row>
    <row r="359" spans="1:13" x14ac:dyDescent="0.2">
      <c r="A359" s="37" t="s">
        <v>769</v>
      </c>
      <c r="B359" s="38" t="s">
        <v>790</v>
      </c>
      <c r="C359" s="11" t="s">
        <v>714</v>
      </c>
      <c r="D359" s="43">
        <f>+'CALCULO CAPITALES'!D359</f>
        <v>1</v>
      </c>
      <c r="E359" s="41">
        <f>+D359*PARAMETROS!$B$2</f>
        <v>0.01</v>
      </c>
      <c r="F359" s="41">
        <f>+D359*PARAMETROS!$B$3</f>
        <v>0.01</v>
      </c>
      <c r="G359" s="41"/>
      <c r="H359" s="41">
        <f>+D359*PARAMETROS!$B$7</f>
        <v>0.01</v>
      </c>
      <c r="I359" s="42">
        <f t="shared" si="33"/>
        <v>1.03</v>
      </c>
      <c r="J359" s="41">
        <f>+I359*PARAMETROS!$B$8</f>
        <v>1.03E-2</v>
      </c>
      <c r="K359" s="42">
        <f t="shared" si="34"/>
        <v>1.0403</v>
      </c>
      <c r="L359" s="18">
        <f>+K359*PARAMETROS!$B$9</f>
        <v>1.0403000000000001E-2</v>
      </c>
      <c r="M359" s="18">
        <f t="shared" si="35"/>
        <v>1.0507029999999999</v>
      </c>
    </row>
    <row r="360" spans="1:13" x14ac:dyDescent="0.2">
      <c r="A360" s="37" t="s">
        <v>770</v>
      </c>
      <c r="B360" s="38" t="s">
        <v>791</v>
      </c>
      <c r="C360" s="11" t="s">
        <v>714</v>
      </c>
      <c r="D360" s="43">
        <f>+'CALCULO CAPITALES'!D360</f>
        <v>1</v>
      </c>
      <c r="E360" s="41">
        <f>+D360*PARAMETROS!$B$2</f>
        <v>0.01</v>
      </c>
      <c r="F360" s="41">
        <f>+D360*PARAMETROS!$B$3</f>
        <v>0.01</v>
      </c>
      <c r="G360" s="41"/>
      <c r="H360" s="41">
        <f>+D360*PARAMETROS!$B$7</f>
        <v>0.01</v>
      </c>
      <c r="I360" s="42">
        <f t="shared" si="33"/>
        <v>1.03</v>
      </c>
      <c r="J360" s="41">
        <f>+I360*PARAMETROS!$B$8</f>
        <v>1.03E-2</v>
      </c>
      <c r="K360" s="42">
        <f t="shared" si="34"/>
        <v>1.0403</v>
      </c>
      <c r="L360" s="18">
        <f>+K360*PARAMETROS!$B$9</f>
        <v>1.0403000000000001E-2</v>
      </c>
      <c r="M360" s="18">
        <f t="shared" si="35"/>
        <v>1.0507029999999999</v>
      </c>
    </row>
    <row r="361" spans="1:13" x14ac:dyDescent="0.2">
      <c r="A361" s="37" t="s">
        <v>771</v>
      </c>
      <c r="B361" s="38" t="s">
        <v>792</v>
      </c>
      <c r="C361" s="11" t="s">
        <v>714</v>
      </c>
      <c r="D361" s="43">
        <f>+'CALCULO CAPITALES'!D361</f>
        <v>1</v>
      </c>
      <c r="E361" s="41">
        <f>+D361*PARAMETROS!$B$2</f>
        <v>0.01</v>
      </c>
      <c r="F361" s="41">
        <f>+D361*PARAMETROS!$B$3</f>
        <v>0.01</v>
      </c>
      <c r="G361" s="41"/>
      <c r="H361" s="41">
        <f>+D361*PARAMETROS!$B$7</f>
        <v>0.01</v>
      </c>
      <c r="I361" s="42">
        <f t="shared" si="33"/>
        <v>1.03</v>
      </c>
      <c r="J361" s="41">
        <f>+I361*PARAMETROS!$B$8</f>
        <v>1.03E-2</v>
      </c>
      <c r="K361" s="42">
        <f t="shared" si="34"/>
        <v>1.0403</v>
      </c>
      <c r="L361" s="18">
        <f>+K361*PARAMETROS!$B$9</f>
        <v>1.0403000000000001E-2</v>
      </c>
      <c r="M361" s="18">
        <f t="shared" si="35"/>
        <v>1.0507029999999999</v>
      </c>
    </row>
    <row r="362" spans="1:13" ht="25.5" x14ac:dyDescent="0.2">
      <c r="A362" s="37" t="s">
        <v>772</v>
      </c>
      <c r="B362" s="38" t="s">
        <v>793</v>
      </c>
      <c r="C362" s="11" t="s">
        <v>714</v>
      </c>
      <c r="D362" s="43">
        <f>+'CALCULO CAPITALES'!D362</f>
        <v>1</v>
      </c>
      <c r="E362" s="41">
        <f>+D362*PARAMETROS!$B$2</f>
        <v>0.01</v>
      </c>
      <c r="F362" s="41">
        <f>+D362*PARAMETROS!$B$3</f>
        <v>0.01</v>
      </c>
      <c r="G362" s="41"/>
      <c r="H362" s="41">
        <f>+D362*PARAMETROS!$B$7</f>
        <v>0.01</v>
      </c>
      <c r="I362" s="42">
        <f t="shared" si="33"/>
        <v>1.03</v>
      </c>
      <c r="J362" s="41">
        <f>+I362*PARAMETROS!$B$8</f>
        <v>1.03E-2</v>
      </c>
      <c r="K362" s="42">
        <f t="shared" si="34"/>
        <v>1.0403</v>
      </c>
      <c r="L362" s="18">
        <f>+K362*PARAMETROS!$B$9</f>
        <v>1.0403000000000001E-2</v>
      </c>
      <c r="M362" s="18">
        <f t="shared" si="35"/>
        <v>1.0507029999999999</v>
      </c>
    </row>
    <row r="363" spans="1:13" ht="25.5" x14ac:dyDescent="0.2">
      <c r="A363" s="37" t="s">
        <v>773</v>
      </c>
      <c r="B363" s="38" t="s">
        <v>794</v>
      </c>
      <c r="C363" s="11" t="s">
        <v>714</v>
      </c>
      <c r="D363" s="43">
        <f>+'CALCULO CAPITALES'!D363</f>
        <v>1</v>
      </c>
      <c r="E363" s="41">
        <f>+D363*PARAMETROS!$B$2</f>
        <v>0.01</v>
      </c>
      <c r="F363" s="41">
        <f>+D363*PARAMETROS!$B$3</f>
        <v>0.01</v>
      </c>
      <c r="G363" s="41"/>
      <c r="H363" s="41">
        <f>+D363*PARAMETROS!$B$7</f>
        <v>0.01</v>
      </c>
      <c r="I363" s="42">
        <f t="shared" si="33"/>
        <v>1.03</v>
      </c>
      <c r="J363" s="41">
        <f>+I363*PARAMETROS!$B$8</f>
        <v>1.03E-2</v>
      </c>
      <c r="K363" s="42">
        <f t="shared" si="34"/>
        <v>1.0403</v>
      </c>
      <c r="L363" s="18">
        <f>+K363*PARAMETROS!$B$9</f>
        <v>1.0403000000000001E-2</v>
      </c>
      <c r="M363" s="18">
        <f t="shared" si="35"/>
        <v>1.0507029999999999</v>
      </c>
    </row>
    <row r="364" spans="1:13" ht="25.5" x14ac:dyDescent="0.2">
      <c r="A364" s="37" t="s">
        <v>774</v>
      </c>
      <c r="B364" s="38" t="s">
        <v>795</v>
      </c>
      <c r="C364" s="11" t="s">
        <v>714</v>
      </c>
      <c r="D364" s="43">
        <f>+'CALCULO CAPITALES'!D364</f>
        <v>1</v>
      </c>
      <c r="E364" s="41">
        <f>+D364*PARAMETROS!$B$2</f>
        <v>0.01</v>
      </c>
      <c r="F364" s="41">
        <f>+D364*PARAMETROS!$B$3</f>
        <v>0.01</v>
      </c>
      <c r="G364" s="41"/>
      <c r="H364" s="41">
        <f>+D364*PARAMETROS!$B$7</f>
        <v>0.01</v>
      </c>
      <c r="I364" s="42">
        <f t="shared" si="33"/>
        <v>1.03</v>
      </c>
      <c r="J364" s="41">
        <f>+I364*PARAMETROS!$B$8</f>
        <v>1.03E-2</v>
      </c>
      <c r="K364" s="42">
        <f t="shared" si="34"/>
        <v>1.0403</v>
      </c>
      <c r="L364" s="18">
        <f>+K364*PARAMETROS!$B$9</f>
        <v>1.0403000000000001E-2</v>
      </c>
      <c r="M364" s="18">
        <f t="shared" si="35"/>
        <v>1.0507029999999999</v>
      </c>
    </row>
    <row r="365" spans="1:13" x14ac:dyDescent="0.2">
      <c r="A365" s="37" t="s">
        <v>775</v>
      </c>
      <c r="B365" s="38" t="s">
        <v>796</v>
      </c>
      <c r="C365" s="11" t="s">
        <v>714</v>
      </c>
      <c r="D365" s="43">
        <f>+'CALCULO CAPITALES'!D365</f>
        <v>1</v>
      </c>
      <c r="E365" s="41">
        <f>+D365*PARAMETROS!$B$2</f>
        <v>0.01</v>
      </c>
      <c r="F365" s="41">
        <f>+D365*PARAMETROS!$B$3</f>
        <v>0.01</v>
      </c>
      <c r="G365" s="41"/>
      <c r="H365" s="41">
        <f>+D365*PARAMETROS!$B$7</f>
        <v>0.01</v>
      </c>
      <c r="I365" s="42">
        <f t="shared" si="33"/>
        <v>1.03</v>
      </c>
      <c r="J365" s="41">
        <f>+I365*PARAMETROS!$B$8</f>
        <v>1.03E-2</v>
      </c>
      <c r="K365" s="42">
        <f t="shared" si="34"/>
        <v>1.0403</v>
      </c>
      <c r="L365" s="18">
        <f>+K365*PARAMETROS!$B$9</f>
        <v>1.0403000000000001E-2</v>
      </c>
      <c r="M365" s="18">
        <f t="shared" si="35"/>
        <v>1.0507029999999999</v>
      </c>
    </row>
    <row r="366" spans="1:13" x14ac:dyDescent="0.2">
      <c r="A366" s="37" t="s">
        <v>776</v>
      </c>
      <c r="B366" s="38" t="s">
        <v>797</v>
      </c>
      <c r="C366" s="11" t="s">
        <v>714</v>
      </c>
      <c r="D366" s="43">
        <f>+'CALCULO CAPITALES'!D366</f>
        <v>1</v>
      </c>
      <c r="E366" s="41">
        <f>+D366*PARAMETROS!$B$2</f>
        <v>0.01</v>
      </c>
      <c r="F366" s="41">
        <f>+D366*PARAMETROS!$B$3</f>
        <v>0.01</v>
      </c>
      <c r="G366" s="41"/>
      <c r="H366" s="41">
        <f>+D366*PARAMETROS!$B$7</f>
        <v>0.01</v>
      </c>
      <c r="I366" s="42">
        <f t="shared" si="33"/>
        <v>1.03</v>
      </c>
      <c r="J366" s="41">
        <f>+I366*PARAMETROS!$B$8</f>
        <v>1.03E-2</v>
      </c>
      <c r="K366" s="42">
        <f t="shared" si="34"/>
        <v>1.0403</v>
      </c>
      <c r="L366" s="18">
        <f>+K366*PARAMETROS!$B$9</f>
        <v>1.0403000000000001E-2</v>
      </c>
      <c r="M366" s="18">
        <f t="shared" si="35"/>
        <v>1.0507029999999999</v>
      </c>
    </row>
    <row r="367" spans="1:13" ht="25.5" x14ac:dyDescent="0.2">
      <c r="A367" s="37" t="s">
        <v>777</v>
      </c>
      <c r="B367" s="38" t="s">
        <v>798</v>
      </c>
      <c r="C367" s="11" t="s">
        <v>714</v>
      </c>
      <c r="D367" s="43">
        <f>+'CALCULO CAPITALES'!D367</f>
        <v>1</v>
      </c>
      <c r="E367" s="41">
        <f>+D367*PARAMETROS!$B$2</f>
        <v>0.01</v>
      </c>
      <c r="F367" s="41">
        <f>+D367*PARAMETROS!$B$3</f>
        <v>0.01</v>
      </c>
      <c r="G367" s="41"/>
      <c r="H367" s="41">
        <f>+D367*PARAMETROS!$B$7</f>
        <v>0.01</v>
      </c>
      <c r="I367" s="42">
        <f t="shared" si="33"/>
        <v>1.03</v>
      </c>
      <c r="J367" s="41">
        <f>+I367*PARAMETROS!$B$8</f>
        <v>1.03E-2</v>
      </c>
      <c r="K367" s="42">
        <f t="shared" si="34"/>
        <v>1.0403</v>
      </c>
      <c r="L367" s="18">
        <f>+K367*PARAMETROS!$B$9</f>
        <v>1.0403000000000001E-2</v>
      </c>
      <c r="M367" s="18">
        <f t="shared" si="35"/>
        <v>1.0507029999999999</v>
      </c>
    </row>
    <row r="368" spans="1:13" ht="25.5" x14ac:dyDescent="0.2">
      <c r="A368" s="37" t="s">
        <v>778</v>
      </c>
      <c r="B368" s="38" t="s">
        <v>799</v>
      </c>
      <c r="C368" s="11" t="s">
        <v>714</v>
      </c>
      <c r="D368" s="43">
        <f>+'CALCULO CAPITALES'!D368</f>
        <v>1</v>
      </c>
      <c r="E368" s="41">
        <f>+D368*PARAMETROS!$B$2</f>
        <v>0.01</v>
      </c>
      <c r="F368" s="41">
        <f>+D368*PARAMETROS!$B$3</f>
        <v>0.01</v>
      </c>
      <c r="G368" s="41"/>
      <c r="H368" s="41">
        <f>+D368*PARAMETROS!$B$7</f>
        <v>0.01</v>
      </c>
      <c r="I368" s="42">
        <f t="shared" si="33"/>
        <v>1.03</v>
      </c>
      <c r="J368" s="41">
        <f>+I368*PARAMETROS!$B$8</f>
        <v>1.03E-2</v>
      </c>
      <c r="K368" s="42">
        <f t="shared" si="34"/>
        <v>1.0403</v>
      </c>
      <c r="L368" s="18">
        <f>+K368*PARAMETROS!$B$9</f>
        <v>1.0403000000000001E-2</v>
      </c>
      <c r="M368" s="18">
        <f t="shared" si="35"/>
        <v>1.0507029999999999</v>
      </c>
    </row>
    <row r="369" spans="1:13" ht="25.5" x14ac:dyDescent="0.2">
      <c r="A369" s="37" t="s">
        <v>779</v>
      </c>
      <c r="B369" s="38" t="s">
        <v>800</v>
      </c>
      <c r="C369" s="11" t="s">
        <v>714</v>
      </c>
      <c r="D369" s="43">
        <f>+'CALCULO CAPITALES'!D369</f>
        <v>1</v>
      </c>
      <c r="E369" s="41">
        <f>+D369*PARAMETROS!$B$2</f>
        <v>0.01</v>
      </c>
      <c r="F369" s="41">
        <f>+D369*PARAMETROS!$B$3</f>
        <v>0.01</v>
      </c>
      <c r="G369" s="41"/>
      <c r="H369" s="41">
        <f>+D369*PARAMETROS!$B$7</f>
        <v>0.01</v>
      </c>
      <c r="I369" s="42">
        <f t="shared" si="33"/>
        <v>1.03</v>
      </c>
      <c r="J369" s="41">
        <f>+I369*PARAMETROS!$B$8</f>
        <v>1.03E-2</v>
      </c>
      <c r="K369" s="42">
        <f t="shared" si="34"/>
        <v>1.0403</v>
      </c>
      <c r="L369" s="18">
        <f>+K369*PARAMETROS!$B$9</f>
        <v>1.0403000000000001E-2</v>
      </c>
      <c r="M369" s="18">
        <f t="shared" si="35"/>
        <v>1.0507029999999999</v>
      </c>
    </row>
    <row r="370" spans="1:13" x14ac:dyDescent="0.2">
      <c r="A370" s="37" t="s">
        <v>780</v>
      </c>
      <c r="B370" s="38" t="s">
        <v>801</v>
      </c>
      <c r="C370" s="11" t="s">
        <v>714</v>
      </c>
      <c r="D370" s="43">
        <f>+'CALCULO CAPITALES'!D370</f>
        <v>1</v>
      </c>
      <c r="E370" s="41">
        <f>+D370*PARAMETROS!$B$2</f>
        <v>0.01</v>
      </c>
      <c r="F370" s="41">
        <f>+D370*PARAMETROS!$B$3</f>
        <v>0.01</v>
      </c>
      <c r="G370" s="41"/>
      <c r="H370" s="41">
        <f>+D370*PARAMETROS!$B$7</f>
        <v>0.01</v>
      </c>
      <c r="I370" s="42">
        <f t="shared" si="33"/>
        <v>1.03</v>
      </c>
      <c r="J370" s="41">
        <f>+I370*PARAMETROS!$B$8</f>
        <v>1.03E-2</v>
      </c>
      <c r="K370" s="42">
        <f t="shared" si="34"/>
        <v>1.0403</v>
      </c>
      <c r="L370" s="18">
        <f>+K370*PARAMETROS!$B$9</f>
        <v>1.0403000000000001E-2</v>
      </c>
      <c r="M370" s="18">
        <f t="shared" si="35"/>
        <v>1.0507029999999999</v>
      </c>
    </row>
    <row r="371" spans="1:13" x14ac:dyDescent="0.2">
      <c r="A371" s="37" t="s">
        <v>781</v>
      </c>
      <c r="B371" s="38" t="s">
        <v>802</v>
      </c>
      <c r="C371" s="11" t="s">
        <v>714</v>
      </c>
      <c r="D371" s="43">
        <f>+'CALCULO CAPITALES'!D371</f>
        <v>1</v>
      </c>
      <c r="E371" s="41">
        <f>+D371*PARAMETROS!$B$2</f>
        <v>0.01</v>
      </c>
      <c r="F371" s="41">
        <f>+D371*PARAMETROS!$B$3</f>
        <v>0.01</v>
      </c>
      <c r="G371" s="41"/>
      <c r="H371" s="41">
        <f>+D371*PARAMETROS!$B$7</f>
        <v>0.01</v>
      </c>
      <c r="I371" s="42">
        <f t="shared" si="33"/>
        <v>1.03</v>
      </c>
      <c r="J371" s="41">
        <f>+I371*PARAMETROS!$B$8</f>
        <v>1.03E-2</v>
      </c>
      <c r="K371" s="42">
        <f t="shared" si="34"/>
        <v>1.0403</v>
      </c>
      <c r="L371" s="18">
        <f>+K371*PARAMETROS!$B$9</f>
        <v>1.0403000000000001E-2</v>
      </c>
      <c r="M371" s="18">
        <f t="shared" si="35"/>
        <v>1.0507029999999999</v>
      </c>
    </row>
    <row r="372" spans="1:13" x14ac:dyDescent="0.2">
      <c r="A372" s="37" t="s">
        <v>782</v>
      </c>
      <c r="B372" s="38" t="s">
        <v>803</v>
      </c>
      <c r="C372" s="11" t="s">
        <v>714</v>
      </c>
      <c r="D372" s="43">
        <f>+'CALCULO CAPITALES'!D372</f>
        <v>1</v>
      </c>
      <c r="E372" s="41">
        <f>+D372*PARAMETROS!$B$2</f>
        <v>0.01</v>
      </c>
      <c r="F372" s="41">
        <f>+D372*PARAMETROS!$B$3</f>
        <v>0.01</v>
      </c>
      <c r="G372" s="41"/>
      <c r="H372" s="41">
        <f>+D372*PARAMETROS!$B$7</f>
        <v>0.01</v>
      </c>
      <c r="I372" s="42">
        <f t="shared" si="33"/>
        <v>1.03</v>
      </c>
      <c r="J372" s="41">
        <f>+I372*PARAMETROS!$B$8</f>
        <v>1.03E-2</v>
      </c>
      <c r="K372" s="42">
        <f t="shared" si="34"/>
        <v>1.0403</v>
      </c>
      <c r="L372" s="18">
        <f>+K372*PARAMETROS!$B$9</f>
        <v>1.0403000000000001E-2</v>
      </c>
      <c r="M372" s="18">
        <f t="shared" si="35"/>
        <v>1.0507029999999999</v>
      </c>
    </row>
    <row r="373" spans="1:13" x14ac:dyDescent="0.2">
      <c r="A373" s="37" t="s">
        <v>783</v>
      </c>
      <c r="B373" s="38" t="s">
        <v>804</v>
      </c>
      <c r="C373" s="11" t="s">
        <v>714</v>
      </c>
      <c r="D373" s="43">
        <f>+'CALCULO CAPITALES'!D373</f>
        <v>1</v>
      </c>
      <c r="E373" s="41">
        <f>+D373*PARAMETROS!$B$2</f>
        <v>0.01</v>
      </c>
      <c r="F373" s="41">
        <f>+D373*PARAMETROS!$B$3</f>
        <v>0.01</v>
      </c>
      <c r="G373" s="41"/>
      <c r="H373" s="41">
        <f>+D373*PARAMETROS!$B$7</f>
        <v>0.01</v>
      </c>
      <c r="I373" s="42">
        <f t="shared" si="33"/>
        <v>1.03</v>
      </c>
      <c r="J373" s="41">
        <f>+I373*PARAMETROS!$B$8</f>
        <v>1.03E-2</v>
      </c>
      <c r="K373" s="42">
        <f t="shared" si="34"/>
        <v>1.0403</v>
      </c>
      <c r="L373" s="18">
        <f>+K373*PARAMETROS!$B$9</f>
        <v>1.0403000000000001E-2</v>
      </c>
      <c r="M373" s="18">
        <f t="shared" si="35"/>
        <v>1.0507029999999999</v>
      </c>
    </row>
    <row r="374" spans="1:13" x14ac:dyDescent="0.2">
      <c r="A374" s="37"/>
      <c r="B374" s="38"/>
      <c r="C374" s="39"/>
      <c r="D374" s="43"/>
      <c r="E374" s="41"/>
      <c r="F374" s="41"/>
      <c r="G374" s="41"/>
      <c r="H374" s="41"/>
      <c r="I374" s="42"/>
      <c r="J374" s="41"/>
      <c r="K374" s="42"/>
      <c r="L374" s="18"/>
      <c r="M374" s="18"/>
    </row>
    <row r="375" spans="1:13" x14ac:dyDescent="0.2">
      <c r="A375" s="37" t="s">
        <v>603</v>
      </c>
      <c r="B375" s="10" t="s">
        <v>604</v>
      </c>
      <c r="C375" s="39"/>
      <c r="D375" s="43"/>
      <c r="E375" s="41"/>
      <c r="F375" s="41"/>
      <c r="G375" s="41"/>
      <c r="H375" s="41"/>
      <c r="I375" s="42"/>
      <c r="J375" s="41"/>
      <c r="K375" s="42"/>
      <c r="L375" s="18"/>
      <c r="M375" s="18"/>
    </row>
    <row r="376" spans="1:13" x14ac:dyDescent="0.2">
      <c r="A376" s="37" t="s">
        <v>605</v>
      </c>
      <c r="B376" s="38" t="s">
        <v>606</v>
      </c>
      <c r="C376" s="39" t="s">
        <v>625</v>
      </c>
      <c r="D376" s="43"/>
      <c r="E376" s="41"/>
      <c r="F376" s="41"/>
      <c r="G376" s="41"/>
      <c r="H376" s="41"/>
      <c r="I376" s="42"/>
      <c r="J376" s="41"/>
      <c r="K376" s="42"/>
      <c r="L376" s="18"/>
      <c r="M376" s="18"/>
    </row>
    <row r="377" spans="1:13" x14ac:dyDescent="0.2">
      <c r="A377" s="37" t="s">
        <v>607</v>
      </c>
      <c r="B377" s="38" t="s">
        <v>608</v>
      </c>
      <c r="C377" s="39" t="s">
        <v>625</v>
      </c>
      <c r="D377" s="43"/>
      <c r="E377" s="41"/>
      <c r="F377" s="41"/>
      <c r="G377" s="41"/>
      <c r="H377" s="41"/>
      <c r="I377" s="42"/>
      <c r="J377" s="41"/>
      <c r="K377" s="42"/>
      <c r="L377" s="18"/>
      <c r="M377" s="18"/>
    </row>
    <row r="378" spans="1:13" x14ac:dyDescent="0.2">
      <c r="A378" s="37" t="s">
        <v>609</v>
      </c>
      <c r="B378" s="38" t="s">
        <v>610</v>
      </c>
      <c r="C378" s="39" t="s">
        <v>625</v>
      </c>
      <c r="D378" s="43"/>
      <c r="E378" s="41"/>
      <c r="F378" s="41"/>
      <c r="G378" s="41"/>
      <c r="H378" s="41"/>
      <c r="I378" s="42"/>
      <c r="J378" s="41"/>
      <c r="K378" s="42"/>
      <c r="L378" s="18"/>
      <c r="M378" s="18"/>
    </row>
    <row r="379" spans="1:13" x14ac:dyDescent="0.2">
      <c r="A379" s="37" t="s">
        <v>611</v>
      </c>
      <c r="B379" s="38" t="s">
        <v>612</v>
      </c>
      <c r="C379" s="39" t="s">
        <v>625</v>
      </c>
      <c r="D379" s="43"/>
      <c r="E379" s="41"/>
      <c r="F379" s="41"/>
      <c r="G379" s="41"/>
      <c r="H379" s="41"/>
      <c r="I379" s="42"/>
      <c r="J379" s="41"/>
      <c r="K379" s="42"/>
      <c r="L379" s="18"/>
      <c r="M379" s="18"/>
    </row>
    <row r="380" spans="1:13" x14ac:dyDescent="0.2">
      <c r="A380" s="37" t="s">
        <v>613</v>
      </c>
      <c r="B380" s="10" t="s">
        <v>614</v>
      </c>
      <c r="C380" s="39"/>
      <c r="D380" s="43"/>
      <c r="E380" s="41"/>
      <c r="F380" s="41"/>
      <c r="G380" s="41"/>
      <c r="H380" s="41"/>
      <c r="I380" s="42"/>
      <c r="J380" s="41"/>
      <c r="K380" s="42"/>
      <c r="L380" s="18"/>
      <c r="M380" s="18"/>
    </row>
    <row r="381" spans="1:13" x14ac:dyDescent="0.2">
      <c r="A381" s="37" t="s">
        <v>615</v>
      </c>
      <c r="B381" s="38" t="s">
        <v>620</v>
      </c>
      <c r="C381" s="11" t="s">
        <v>5</v>
      </c>
      <c r="D381" s="43"/>
      <c r="E381" s="41"/>
      <c r="F381" s="41"/>
      <c r="G381" s="41"/>
      <c r="H381" s="41"/>
      <c r="I381" s="42"/>
      <c r="J381" s="41"/>
      <c r="K381" s="42"/>
      <c r="L381" s="18"/>
      <c r="M381" s="18"/>
    </row>
    <row r="382" spans="1:13" x14ac:dyDescent="0.2">
      <c r="A382" s="37"/>
      <c r="B382" s="38"/>
      <c r="C382" s="39"/>
      <c r="D382" s="43"/>
      <c r="E382" s="41"/>
      <c r="F382" s="41"/>
      <c r="G382" s="41"/>
      <c r="H382" s="41"/>
      <c r="I382" s="42"/>
      <c r="J382" s="41"/>
      <c r="K382" s="42"/>
      <c r="L382" s="18"/>
      <c r="M382" s="18"/>
    </row>
    <row r="383" spans="1:13" ht="15.75" thickBot="1" x14ac:dyDescent="0.25">
      <c r="A383" s="25"/>
      <c r="B383" s="26"/>
      <c r="C383" s="27"/>
      <c r="D383" s="44"/>
      <c r="E383" s="28"/>
      <c r="F383" s="28"/>
      <c r="G383" s="28"/>
      <c r="H383" s="28"/>
      <c r="I383" s="29"/>
      <c r="J383" s="28"/>
      <c r="K383" s="29"/>
      <c r="L383" s="18"/>
      <c r="M383" s="29"/>
    </row>
  </sheetData>
  <phoneticPr fontId="4" type="noConversion"/>
  <pageMargins left="0.75" right="0.75" top="1" bottom="1" header="0" footer="0"/>
  <headerFooter alignWithMargins="0"/>
  <ignoredErrors>
    <ignoredError sqref="L375:L383 L187 L207:L221 L223:L311 L5:L139 L143:L181 L315:L35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94"/>
  <sheetViews>
    <sheetView topLeftCell="A333" zoomScale="70" zoomScaleNormal="70" workbookViewId="0">
      <selection activeCell="B352" sqref="B343:B352"/>
    </sheetView>
  </sheetViews>
  <sheetFormatPr baseColWidth="10" defaultColWidth="11.42578125" defaultRowHeight="15" x14ac:dyDescent="0.2"/>
  <cols>
    <col min="1" max="1" width="9.28515625" style="1" bestFit="1" customWidth="1"/>
    <col min="2" max="2" width="82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2" t="s">
        <v>759</v>
      </c>
      <c r="B2" s="2"/>
      <c r="C2" s="2"/>
    </row>
    <row r="3" spans="1:6" s="3" customFormat="1" ht="51" customHeight="1" thickBot="1" x14ac:dyDescent="0.25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75" x14ac:dyDescent="0.2">
      <c r="A5" s="21" t="s">
        <v>4</v>
      </c>
      <c r="B5" s="6" t="s">
        <v>698</v>
      </c>
      <c r="C5" s="5" t="s">
        <v>714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714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714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714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714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714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5.5" x14ac:dyDescent="0.2">
      <c r="A13" s="21" t="s">
        <v>21</v>
      </c>
      <c r="B13" s="6" t="s">
        <v>715</v>
      </c>
      <c r="C13" s="5" t="s">
        <v>714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704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705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716</v>
      </c>
      <c r="C51" s="5" t="s">
        <v>714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714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714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714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714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699</v>
      </c>
      <c r="C57" s="5" t="s">
        <v>714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700</v>
      </c>
      <c r="C58" s="5" t="s">
        <v>714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701</v>
      </c>
      <c r="C59" s="5" t="s">
        <v>714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714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714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714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714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714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75" x14ac:dyDescent="0.2">
      <c r="A65" s="21" t="s">
        <v>118</v>
      </c>
      <c r="B65" s="6" t="s">
        <v>119</v>
      </c>
      <c r="C65" s="5" t="s">
        <v>714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714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714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5.5" x14ac:dyDescent="0.2">
      <c r="A70" s="21" t="s">
        <v>126</v>
      </c>
      <c r="B70" s="6" t="s">
        <v>715</v>
      </c>
      <c r="C70" s="5" t="s">
        <v>714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714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706</v>
      </c>
      <c r="C101" s="5" t="s">
        <v>714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8.25" x14ac:dyDescent="0.2">
      <c r="A102" s="21" t="s">
        <v>187</v>
      </c>
      <c r="B102" s="6" t="s">
        <v>188</v>
      </c>
      <c r="C102" s="5" t="s">
        <v>714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707</v>
      </c>
      <c r="C103" s="5" t="s">
        <v>714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702</v>
      </c>
      <c r="C104" s="5" t="s">
        <v>714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5.5" x14ac:dyDescent="0.2">
      <c r="A105" s="21" t="s">
        <v>191</v>
      </c>
      <c r="B105" s="6" t="s">
        <v>192</v>
      </c>
      <c r="C105" s="5" t="s">
        <v>714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714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714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714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738</v>
      </c>
      <c r="C110" s="5" t="s">
        <v>714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717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714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714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714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714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714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714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714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714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714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714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714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714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714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714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714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714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714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711</v>
      </c>
      <c r="C140" s="5" t="s">
        <v>714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712</v>
      </c>
      <c r="C141" s="5" t="s">
        <v>714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713</v>
      </c>
      <c r="C142" s="5" t="s">
        <v>714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714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714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718</v>
      </c>
      <c r="C145" s="5" t="s">
        <v>714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714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714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714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708</v>
      </c>
      <c r="B149" s="6" t="s">
        <v>719</v>
      </c>
      <c r="C149" s="5" t="s">
        <v>714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709</v>
      </c>
      <c r="B150" s="6" t="s">
        <v>720</v>
      </c>
      <c r="C150" s="5" t="s">
        <v>714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710</v>
      </c>
      <c r="B151" s="6" t="s">
        <v>721</v>
      </c>
      <c r="C151" s="5" t="s">
        <v>714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714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714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714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722</v>
      </c>
      <c r="C156" s="5" t="s">
        <v>714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741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742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714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714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714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714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714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714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714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714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714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4" t="s">
        <v>755</v>
      </c>
      <c r="C182" s="85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745</v>
      </c>
      <c r="B183" s="84" t="s">
        <v>743</v>
      </c>
      <c r="C183" s="85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746</v>
      </c>
      <c r="B184" s="84" t="s">
        <v>744</v>
      </c>
      <c r="C184" s="85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748</v>
      </c>
      <c r="B185" s="84" t="s">
        <v>747</v>
      </c>
      <c r="C185" s="85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749</v>
      </c>
      <c r="B186" s="84" t="s">
        <v>750</v>
      </c>
      <c r="C186" s="85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754</v>
      </c>
      <c r="B187" s="84" t="s">
        <v>751</v>
      </c>
      <c r="C187" s="85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756</v>
      </c>
      <c r="B188" s="84" t="s">
        <v>757</v>
      </c>
      <c r="C188" s="85" t="s">
        <v>758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761</v>
      </c>
      <c r="B189" s="12" t="s">
        <v>762</v>
      </c>
      <c r="C189" s="85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760</v>
      </c>
      <c r="C190" s="69"/>
      <c r="D190" s="60"/>
      <c r="E190" s="61"/>
      <c r="F190" s="64"/>
    </row>
    <row r="191" spans="1:6" ht="15.75" x14ac:dyDescent="0.2">
      <c r="A191" s="21" t="s">
        <v>673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674</v>
      </c>
      <c r="B192" s="6" t="s">
        <v>658</v>
      </c>
      <c r="C192" s="5" t="s">
        <v>714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675</v>
      </c>
      <c r="B193" s="6" t="s">
        <v>659</v>
      </c>
      <c r="C193" s="5" t="s">
        <v>714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676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677</v>
      </c>
      <c r="B195" s="6" t="s">
        <v>661</v>
      </c>
      <c r="C195" s="5" t="s">
        <v>714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678</v>
      </c>
      <c r="B196" s="6" t="s">
        <v>662</v>
      </c>
      <c r="C196" s="5" t="s">
        <v>714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679</v>
      </c>
      <c r="B197" s="6" t="s">
        <v>663</v>
      </c>
      <c r="C197" s="5" t="s">
        <v>714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680</v>
      </c>
      <c r="B198" s="6" t="s">
        <v>664</v>
      </c>
      <c r="C198" s="5" t="s">
        <v>714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681</v>
      </c>
      <c r="B199" s="6" t="s">
        <v>665</v>
      </c>
      <c r="C199" s="5" t="s">
        <v>714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682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683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684</v>
      </c>
      <c r="B202" s="6" t="s">
        <v>668</v>
      </c>
      <c r="C202" s="5" t="s">
        <v>714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685</v>
      </c>
      <c r="B203" s="6" t="s">
        <v>669</v>
      </c>
      <c r="C203" s="5" t="s">
        <v>714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686</v>
      </c>
      <c r="B204" s="6" t="s">
        <v>670</v>
      </c>
      <c r="C204" s="5" t="s">
        <v>714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687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688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714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714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714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714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689</v>
      </c>
      <c r="B222" s="6" t="s">
        <v>724</v>
      </c>
      <c r="C222" s="5" t="s">
        <v>714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25.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725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725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725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714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726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726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690</v>
      </c>
      <c r="B312" s="38" t="s">
        <v>693</v>
      </c>
      <c r="C312" s="39" t="s">
        <v>727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691</v>
      </c>
      <c r="B313" s="38" t="s">
        <v>696</v>
      </c>
      <c r="C313" s="39" t="s">
        <v>694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692</v>
      </c>
      <c r="B314" s="38" t="s">
        <v>697</v>
      </c>
      <c r="C314" s="39" t="s">
        <v>694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739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740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728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729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730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731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732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733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734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735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736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737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714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714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714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714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714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714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581</v>
      </c>
      <c r="B341" s="38" t="s">
        <v>582</v>
      </c>
      <c r="C341" s="11" t="s">
        <v>714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583</v>
      </c>
      <c r="B342" s="38" t="s">
        <v>584</v>
      </c>
      <c r="C342" s="11" t="s">
        <v>714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805</v>
      </c>
      <c r="C343" s="11" t="s">
        <v>714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806</v>
      </c>
      <c r="C344" s="11" t="s">
        <v>714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807</v>
      </c>
      <c r="C345" s="11" t="s">
        <v>714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808</v>
      </c>
      <c r="C346" s="11" t="s">
        <v>714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809</v>
      </c>
      <c r="C347" s="11" t="s">
        <v>714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810</v>
      </c>
      <c r="C348" s="11" t="s">
        <v>714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811</v>
      </c>
      <c r="C349" s="11" t="s">
        <v>714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812</v>
      </c>
      <c r="C350" s="11" t="s">
        <v>714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813</v>
      </c>
      <c r="C351" s="11" t="s">
        <v>714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814</v>
      </c>
      <c r="C352" s="11" t="s">
        <v>714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763</v>
      </c>
      <c r="B353" s="38" t="s">
        <v>784</v>
      </c>
      <c r="C353" s="11" t="s">
        <v>714</v>
      </c>
      <c r="D353" s="62">
        <f>+'CALCULO CAPITALES'!L353</f>
        <v>1.040502</v>
      </c>
      <c r="E353" s="59">
        <f>+'CALCULO RESTO LOCALIDADES'!M353</f>
        <v>1.0507029999999999</v>
      </c>
      <c r="F353" s="63">
        <f>+'CALCULO CAPITALES'!M353</f>
        <v>0</v>
      </c>
    </row>
    <row r="354" spans="1:6" ht="15.75" x14ac:dyDescent="0.2">
      <c r="A354" s="37" t="s">
        <v>764</v>
      </c>
      <c r="B354" s="38" t="s">
        <v>785</v>
      </c>
      <c r="C354" s="11" t="s">
        <v>714</v>
      </c>
      <c r="D354" s="62">
        <f>+'CALCULO CAPITALES'!L354</f>
        <v>1.040502</v>
      </c>
      <c r="E354" s="59">
        <f>+'CALCULO RESTO LOCALIDADES'!M354</f>
        <v>1.0507029999999999</v>
      </c>
      <c r="F354" s="63">
        <f>+'CALCULO CAPITALES'!M354</f>
        <v>0</v>
      </c>
    </row>
    <row r="355" spans="1:6" ht="15.75" x14ac:dyDescent="0.2">
      <c r="A355" s="37" t="s">
        <v>765</v>
      </c>
      <c r="B355" s="38" t="s">
        <v>786</v>
      </c>
      <c r="C355" s="11" t="s">
        <v>714</v>
      </c>
      <c r="D355" s="62">
        <f>+'CALCULO CAPITALES'!L355</f>
        <v>1.040502</v>
      </c>
      <c r="E355" s="59">
        <f>+'CALCULO RESTO LOCALIDADES'!M355</f>
        <v>1.0507029999999999</v>
      </c>
      <c r="F355" s="63">
        <f>+'CALCULO CAPITALES'!M355</f>
        <v>0</v>
      </c>
    </row>
    <row r="356" spans="1:6" ht="15.75" x14ac:dyDescent="0.2">
      <c r="A356" s="37" t="s">
        <v>766</v>
      </c>
      <c r="B356" s="38" t="s">
        <v>787</v>
      </c>
      <c r="C356" s="11" t="s">
        <v>714</v>
      </c>
      <c r="D356" s="62">
        <f>+'CALCULO CAPITALES'!L356</f>
        <v>1.040502</v>
      </c>
      <c r="E356" s="59">
        <f>+'CALCULO RESTO LOCALIDADES'!M356</f>
        <v>1.0507029999999999</v>
      </c>
      <c r="F356" s="63">
        <f>+'CALCULO CAPITALES'!M356</f>
        <v>0</v>
      </c>
    </row>
    <row r="357" spans="1:6" ht="15.75" x14ac:dyDescent="0.2">
      <c r="A357" s="37" t="s">
        <v>767</v>
      </c>
      <c r="B357" s="38" t="s">
        <v>788</v>
      </c>
      <c r="C357" s="11" t="s">
        <v>714</v>
      </c>
      <c r="D357" s="62">
        <f>+'CALCULO CAPITALES'!L357</f>
        <v>1.040502</v>
      </c>
      <c r="E357" s="59">
        <f>+'CALCULO RESTO LOCALIDADES'!M357</f>
        <v>1.0507029999999999</v>
      </c>
      <c r="F357" s="63">
        <f>+'CALCULO CAPITALES'!M357</f>
        <v>0</v>
      </c>
    </row>
    <row r="358" spans="1:6" ht="15.75" x14ac:dyDescent="0.2">
      <c r="A358" s="37" t="s">
        <v>768</v>
      </c>
      <c r="B358" s="38" t="s">
        <v>789</v>
      </c>
      <c r="C358" s="11" t="s">
        <v>714</v>
      </c>
      <c r="D358" s="62">
        <f>+'CALCULO CAPITALES'!L358</f>
        <v>1.040502</v>
      </c>
      <c r="E358" s="59">
        <f>+'CALCULO RESTO LOCALIDADES'!M358</f>
        <v>1.0507029999999999</v>
      </c>
      <c r="F358" s="63">
        <f>+'CALCULO CAPITALES'!M358</f>
        <v>0</v>
      </c>
    </row>
    <row r="359" spans="1:6" ht="15.75" x14ac:dyDescent="0.2">
      <c r="A359" s="37" t="s">
        <v>769</v>
      </c>
      <c r="B359" s="38" t="s">
        <v>790</v>
      </c>
      <c r="C359" s="11" t="s">
        <v>714</v>
      </c>
      <c r="D359" s="62">
        <f>+'CALCULO CAPITALES'!L359</f>
        <v>1.040502</v>
      </c>
      <c r="E359" s="59">
        <f>+'CALCULO RESTO LOCALIDADES'!M359</f>
        <v>1.0507029999999999</v>
      </c>
      <c r="F359" s="63">
        <f>+'CALCULO CAPITALES'!M359</f>
        <v>0</v>
      </c>
    </row>
    <row r="360" spans="1:6" ht="15.75" x14ac:dyDescent="0.2">
      <c r="A360" s="37" t="s">
        <v>770</v>
      </c>
      <c r="B360" s="38" t="s">
        <v>791</v>
      </c>
      <c r="C360" s="11" t="s">
        <v>714</v>
      </c>
      <c r="D360" s="62">
        <f>+'CALCULO CAPITALES'!L360</f>
        <v>1.040502</v>
      </c>
      <c r="E360" s="59">
        <f>+'CALCULO RESTO LOCALIDADES'!M360</f>
        <v>1.0507029999999999</v>
      </c>
      <c r="F360" s="63">
        <f>+'CALCULO CAPITALES'!M360</f>
        <v>0</v>
      </c>
    </row>
    <row r="361" spans="1:6" ht="15.75" x14ac:dyDescent="0.2">
      <c r="A361" s="37" t="s">
        <v>771</v>
      </c>
      <c r="B361" s="38" t="s">
        <v>792</v>
      </c>
      <c r="C361" s="11" t="s">
        <v>714</v>
      </c>
      <c r="D361" s="62">
        <f>+'CALCULO CAPITALES'!L361</f>
        <v>1.040502</v>
      </c>
      <c r="E361" s="59">
        <f>+'CALCULO RESTO LOCALIDADES'!M361</f>
        <v>1.0507029999999999</v>
      </c>
      <c r="F361" s="63">
        <f>+'CALCULO CAPITALES'!M361</f>
        <v>0</v>
      </c>
    </row>
    <row r="362" spans="1:6" ht="25.5" x14ac:dyDescent="0.2">
      <c r="A362" s="37" t="s">
        <v>772</v>
      </c>
      <c r="B362" s="38" t="s">
        <v>793</v>
      </c>
      <c r="C362" s="11" t="s">
        <v>714</v>
      </c>
      <c r="D362" s="62">
        <f>+'CALCULO CAPITALES'!L362</f>
        <v>1.040502</v>
      </c>
      <c r="E362" s="59">
        <f>+'CALCULO RESTO LOCALIDADES'!M362</f>
        <v>1.0507029999999999</v>
      </c>
      <c r="F362" s="63">
        <f>+'CALCULO CAPITALES'!M362</f>
        <v>0</v>
      </c>
    </row>
    <row r="363" spans="1:6" ht="25.5" x14ac:dyDescent="0.2">
      <c r="A363" s="37" t="s">
        <v>773</v>
      </c>
      <c r="B363" s="38" t="s">
        <v>794</v>
      </c>
      <c r="C363" s="11" t="s">
        <v>714</v>
      </c>
      <c r="D363" s="62">
        <f>+'CALCULO CAPITALES'!L363</f>
        <v>1.040502</v>
      </c>
      <c r="E363" s="59">
        <f>+'CALCULO RESTO LOCALIDADES'!M363</f>
        <v>1.0507029999999999</v>
      </c>
      <c r="F363" s="63">
        <f>+'CALCULO CAPITALES'!M363</f>
        <v>0</v>
      </c>
    </row>
    <row r="364" spans="1:6" ht="25.5" x14ac:dyDescent="0.2">
      <c r="A364" s="37" t="s">
        <v>774</v>
      </c>
      <c r="B364" s="38" t="s">
        <v>795</v>
      </c>
      <c r="C364" s="11" t="s">
        <v>714</v>
      </c>
      <c r="D364" s="62">
        <f>+'CALCULO CAPITALES'!L364</f>
        <v>1.040502</v>
      </c>
      <c r="E364" s="59">
        <f>+'CALCULO RESTO LOCALIDADES'!M364</f>
        <v>1.0507029999999999</v>
      </c>
      <c r="F364" s="63">
        <f>+'CALCULO CAPITALES'!M364</f>
        <v>0</v>
      </c>
    </row>
    <row r="365" spans="1:6" ht="15.75" x14ac:dyDescent="0.2">
      <c r="A365" s="37" t="s">
        <v>775</v>
      </c>
      <c r="B365" s="38" t="s">
        <v>796</v>
      </c>
      <c r="C365" s="11" t="s">
        <v>714</v>
      </c>
      <c r="D365" s="62">
        <f>+'CALCULO CAPITALES'!L365</f>
        <v>1.040502</v>
      </c>
      <c r="E365" s="59">
        <f>+'CALCULO RESTO LOCALIDADES'!M365</f>
        <v>1.0507029999999999</v>
      </c>
      <c r="F365" s="63">
        <f>+'CALCULO CAPITALES'!M365</f>
        <v>0</v>
      </c>
    </row>
    <row r="366" spans="1:6" ht="15.75" x14ac:dyDescent="0.2">
      <c r="A366" s="37" t="s">
        <v>776</v>
      </c>
      <c r="B366" s="38" t="s">
        <v>797</v>
      </c>
      <c r="C366" s="11" t="s">
        <v>714</v>
      </c>
      <c r="D366" s="62">
        <f>+'CALCULO CAPITALES'!L366</f>
        <v>1.040502</v>
      </c>
      <c r="E366" s="59">
        <f>+'CALCULO RESTO LOCALIDADES'!M366</f>
        <v>1.0507029999999999</v>
      </c>
      <c r="F366" s="63">
        <f>+'CALCULO CAPITALES'!M366</f>
        <v>0</v>
      </c>
    </row>
    <row r="367" spans="1:6" ht="25.5" x14ac:dyDescent="0.2">
      <c r="A367" s="37" t="s">
        <v>777</v>
      </c>
      <c r="B367" s="38" t="s">
        <v>798</v>
      </c>
      <c r="C367" s="11" t="s">
        <v>714</v>
      </c>
      <c r="D367" s="62">
        <f>+'CALCULO CAPITALES'!L367</f>
        <v>1.040502</v>
      </c>
      <c r="E367" s="59">
        <f>+'CALCULO RESTO LOCALIDADES'!M367</f>
        <v>1.0507029999999999</v>
      </c>
      <c r="F367" s="63">
        <f>+'CALCULO CAPITALES'!M367</f>
        <v>0</v>
      </c>
    </row>
    <row r="368" spans="1:6" ht="25.5" x14ac:dyDescent="0.2">
      <c r="A368" s="37" t="s">
        <v>778</v>
      </c>
      <c r="B368" s="38" t="s">
        <v>799</v>
      </c>
      <c r="C368" s="11" t="s">
        <v>714</v>
      </c>
      <c r="D368" s="62">
        <f>+'CALCULO CAPITALES'!L368</f>
        <v>1.040502</v>
      </c>
      <c r="E368" s="59">
        <f>+'CALCULO RESTO LOCALIDADES'!M368</f>
        <v>1.0507029999999999</v>
      </c>
      <c r="F368" s="63">
        <f>+'CALCULO CAPITALES'!M368</f>
        <v>0</v>
      </c>
    </row>
    <row r="369" spans="1:6" ht="25.5" x14ac:dyDescent="0.2">
      <c r="A369" s="37" t="s">
        <v>779</v>
      </c>
      <c r="B369" s="38" t="s">
        <v>800</v>
      </c>
      <c r="C369" s="11" t="s">
        <v>714</v>
      </c>
      <c r="D369" s="62">
        <f>+'CALCULO CAPITALES'!L369</f>
        <v>1.040502</v>
      </c>
      <c r="E369" s="59">
        <f>+'CALCULO RESTO LOCALIDADES'!M369</f>
        <v>1.0507029999999999</v>
      </c>
      <c r="F369" s="63">
        <f>+'CALCULO CAPITALES'!M369</f>
        <v>0</v>
      </c>
    </row>
    <row r="370" spans="1:6" ht="15.75" x14ac:dyDescent="0.2">
      <c r="A370" s="37" t="s">
        <v>780</v>
      </c>
      <c r="B370" s="38" t="s">
        <v>801</v>
      </c>
      <c r="C370" s="11" t="s">
        <v>714</v>
      </c>
      <c r="D370" s="62">
        <f>+'CALCULO CAPITALES'!L370</f>
        <v>1.040502</v>
      </c>
      <c r="E370" s="59">
        <f>+'CALCULO RESTO LOCALIDADES'!M370</f>
        <v>1.0507029999999999</v>
      </c>
      <c r="F370" s="63">
        <f>+'CALCULO CAPITALES'!M370</f>
        <v>0</v>
      </c>
    </row>
    <row r="371" spans="1:6" ht="15.75" x14ac:dyDescent="0.2">
      <c r="A371" s="37" t="s">
        <v>781</v>
      </c>
      <c r="B371" s="38" t="s">
        <v>802</v>
      </c>
      <c r="C371" s="11" t="s">
        <v>714</v>
      </c>
      <c r="D371" s="62">
        <f>+'CALCULO CAPITALES'!L371</f>
        <v>1.040502</v>
      </c>
      <c r="E371" s="59">
        <f>+'CALCULO RESTO LOCALIDADES'!M371</f>
        <v>1.0507029999999999</v>
      </c>
      <c r="F371" s="63">
        <f>+'CALCULO CAPITALES'!M371</f>
        <v>0</v>
      </c>
    </row>
    <row r="372" spans="1:6" ht="15.75" x14ac:dyDescent="0.2">
      <c r="A372" s="37" t="s">
        <v>782</v>
      </c>
      <c r="B372" s="38" t="s">
        <v>803</v>
      </c>
      <c r="C372" s="11" t="s">
        <v>714</v>
      </c>
      <c r="D372" s="62">
        <f>+'CALCULO CAPITALES'!L372</f>
        <v>1.040502</v>
      </c>
      <c r="E372" s="59">
        <f>+'CALCULO RESTO LOCALIDADES'!M372</f>
        <v>1.0507029999999999</v>
      </c>
      <c r="F372" s="63">
        <f>+'CALCULO CAPITALES'!M372</f>
        <v>0</v>
      </c>
    </row>
    <row r="373" spans="1:6" ht="15.75" x14ac:dyDescent="0.2">
      <c r="A373" s="37" t="s">
        <v>783</v>
      </c>
      <c r="B373" s="38" t="s">
        <v>804</v>
      </c>
      <c r="C373" s="11" t="s">
        <v>714</v>
      </c>
      <c r="D373" s="62">
        <f>+'CALCULO CAPITALES'!L373</f>
        <v>1.040502</v>
      </c>
      <c r="E373" s="59">
        <f>+'CALCULO RESTO LOCALIDADES'!M373</f>
        <v>1.0507029999999999</v>
      </c>
      <c r="F373" s="63">
        <f>+'CALCULO CAPITALES'!M373</f>
        <v>0</v>
      </c>
    </row>
    <row r="374" spans="1:6" ht="15.75" x14ac:dyDescent="0.2">
      <c r="A374" s="37"/>
      <c r="B374" s="38"/>
      <c r="C374" s="39"/>
      <c r="D374" s="62"/>
      <c r="E374" s="59"/>
      <c r="F374" s="63"/>
    </row>
    <row r="375" spans="1:6" ht="15.75" x14ac:dyDescent="0.2">
      <c r="A375" s="37"/>
      <c r="B375" s="10" t="s">
        <v>604</v>
      </c>
      <c r="C375" s="39"/>
      <c r="D375" s="62"/>
      <c r="E375" s="59"/>
      <c r="F375" s="63"/>
    </row>
    <row r="376" spans="1:6" ht="15.75" x14ac:dyDescent="0.2">
      <c r="A376" s="37" t="s">
        <v>605</v>
      </c>
      <c r="B376" s="38" t="s">
        <v>606</v>
      </c>
      <c r="C376" s="39" t="s">
        <v>625</v>
      </c>
      <c r="D376" s="67"/>
      <c r="E376" s="66"/>
      <c r="F376" s="63">
        <f>+'CALCULO CAPITALES'!M376</f>
        <v>0</v>
      </c>
    </row>
    <row r="377" spans="1:6" ht="15.75" x14ac:dyDescent="0.2">
      <c r="A377" s="37" t="s">
        <v>607</v>
      </c>
      <c r="B377" s="38" t="s">
        <v>608</v>
      </c>
      <c r="C377" s="39" t="s">
        <v>625</v>
      </c>
      <c r="D377" s="67"/>
      <c r="E377" s="66"/>
      <c r="F377" s="63">
        <f>+'CALCULO CAPITALES'!M377</f>
        <v>0</v>
      </c>
    </row>
    <row r="378" spans="1:6" ht="15.75" x14ac:dyDescent="0.2">
      <c r="A378" s="37" t="s">
        <v>609</v>
      </c>
      <c r="B378" s="38" t="s">
        <v>610</v>
      </c>
      <c r="C378" s="39" t="s">
        <v>625</v>
      </c>
      <c r="D378" s="67"/>
      <c r="E378" s="66"/>
      <c r="F378" s="63">
        <f>+'CALCULO CAPITALES'!M378</f>
        <v>0</v>
      </c>
    </row>
    <row r="379" spans="1:6" ht="15.75" x14ac:dyDescent="0.2">
      <c r="A379" s="37" t="s">
        <v>611</v>
      </c>
      <c r="B379" s="38" t="s">
        <v>612</v>
      </c>
      <c r="C379" s="39" t="s">
        <v>625</v>
      </c>
      <c r="D379" s="67"/>
      <c r="E379" s="66"/>
      <c r="F379" s="63">
        <f>+'CALCULO CAPITALES'!M379</f>
        <v>0</v>
      </c>
    </row>
    <row r="380" spans="1:6" ht="15.75" x14ac:dyDescent="0.2">
      <c r="A380" s="37"/>
      <c r="B380" s="10" t="s">
        <v>614</v>
      </c>
      <c r="C380" s="39"/>
      <c r="D380" s="62"/>
      <c r="E380" s="59"/>
      <c r="F380" s="63"/>
    </row>
    <row r="381" spans="1:6" ht="15.75" x14ac:dyDescent="0.2">
      <c r="A381" s="37" t="s">
        <v>615</v>
      </c>
      <c r="B381" s="38" t="s">
        <v>620</v>
      </c>
      <c r="C381" s="11" t="s">
        <v>714</v>
      </c>
      <c r="D381" s="67"/>
      <c r="E381" s="66"/>
      <c r="F381" s="63">
        <f>+'CALCULO CAPITALES'!M381</f>
        <v>0</v>
      </c>
    </row>
    <row r="382" spans="1:6" ht="15.75" x14ac:dyDescent="0.2">
      <c r="A382" s="37"/>
      <c r="B382" s="10" t="s">
        <v>637</v>
      </c>
      <c r="C382" s="39"/>
      <c r="D382" s="62"/>
      <c r="E382" s="59"/>
      <c r="F382" s="63"/>
    </row>
    <row r="383" spans="1:6" ht="15.75" x14ac:dyDescent="0.2">
      <c r="A383" s="37" t="s">
        <v>646</v>
      </c>
      <c r="B383" s="38" t="s">
        <v>638</v>
      </c>
      <c r="C383" s="9" t="s">
        <v>316</v>
      </c>
      <c r="D383" s="67"/>
      <c r="E383" s="66"/>
      <c r="F383" s="63">
        <f>+'CALCULO CAPITALES'!M383</f>
        <v>0</v>
      </c>
    </row>
    <row r="384" spans="1:6" ht="15.75" x14ac:dyDescent="0.2">
      <c r="A384" s="37" t="s">
        <v>647</v>
      </c>
      <c r="B384" s="38" t="s">
        <v>639</v>
      </c>
      <c r="C384" s="9" t="s">
        <v>316</v>
      </c>
      <c r="D384" s="67"/>
      <c r="E384" s="66"/>
      <c r="F384" s="63">
        <f>+'CALCULO CAPITALES'!M384</f>
        <v>0</v>
      </c>
    </row>
    <row r="385" spans="1:6" ht="15.75" x14ac:dyDescent="0.2">
      <c r="A385" s="37" t="s">
        <v>648</v>
      </c>
      <c r="B385" s="38" t="s">
        <v>640</v>
      </c>
      <c r="C385" s="9" t="s">
        <v>316</v>
      </c>
      <c r="D385" s="67"/>
      <c r="E385" s="66"/>
      <c r="F385" s="63">
        <f>+'CALCULO CAPITALES'!M385</f>
        <v>0</v>
      </c>
    </row>
    <row r="386" spans="1:6" ht="15.75" x14ac:dyDescent="0.2">
      <c r="A386" s="37" t="s">
        <v>649</v>
      </c>
      <c r="B386" s="38" t="s">
        <v>641</v>
      </c>
      <c r="C386" s="9" t="s">
        <v>316</v>
      </c>
      <c r="D386" s="67"/>
      <c r="E386" s="66"/>
      <c r="F386" s="63">
        <f>+'CALCULO CAPITALES'!M386</f>
        <v>0</v>
      </c>
    </row>
    <row r="387" spans="1:6" ht="15.75" x14ac:dyDescent="0.2">
      <c r="A387" s="37" t="s">
        <v>650</v>
      </c>
      <c r="B387" s="38" t="s">
        <v>642</v>
      </c>
      <c r="C387" s="9" t="s">
        <v>316</v>
      </c>
      <c r="D387" s="67"/>
      <c r="E387" s="66"/>
      <c r="F387" s="63">
        <f>+'CALCULO CAPITALES'!M387</f>
        <v>0</v>
      </c>
    </row>
    <row r="388" spans="1:6" ht="15.75" x14ac:dyDescent="0.2">
      <c r="A388" s="37" t="s">
        <v>651</v>
      </c>
      <c r="B388" s="38" t="s">
        <v>643</v>
      </c>
      <c r="C388" s="9" t="s">
        <v>316</v>
      </c>
      <c r="D388" s="67"/>
      <c r="E388" s="66"/>
      <c r="F388" s="63">
        <f>+'CALCULO CAPITALES'!M388</f>
        <v>0</v>
      </c>
    </row>
    <row r="389" spans="1:6" ht="15.75" x14ac:dyDescent="0.2">
      <c r="A389" s="37" t="s">
        <v>652</v>
      </c>
      <c r="B389" s="38" t="s">
        <v>644</v>
      </c>
      <c r="C389" s="9" t="s">
        <v>316</v>
      </c>
      <c r="D389" s="67"/>
      <c r="E389" s="66"/>
      <c r="F389" s="63">
        <f>+'CALCULO CAPITALES'!M389</f>
        <v>0</v>
      </c>
    </row>
    <row r="390" spans="1:6" ht="25.5" x14ac:dyDescent="0.2">
      <c r="A390" s="37"/>
      <c r="B390" s="10" t="s">
        <v>645</v>
      </c>
      <c r="C390" s="39"/>
      <c r="D390" s="62"/>
      <c r="E390" s="59"/>
      <c r="F390" s="63"/>
    </row>
    <row r="391" spans="1:6" ht="15.75" x14ac:dyDescent="0.2">
      <c r="A391" s="37" t="s">
        <v>653</v>
      </c>
      <c r="B391" s="38" t="s">
        <v>655</v>
      </c>
      <c r="C391" s="9" t="s">
        <v>316</v>
      </c>
      <c r="D391" s="67"/>
      <c r="E391" s="66"/>
      <c r="F391" s="63">
        <f>+'CALCULO CAPITALES'!M391</f>
        <v>0</v>
      </c>
    </row>
    <row r="392" spans="1:6" ht="15.75" x14ac:dyDescent="0.2">
      <c r="A392" s="37" t="s">
        <v>654</v>
      </c>
      <c r="B392" s="38" t="s">
        <v>656</v>
      </c>
      <c r="C392" s="9" t="s">
        <v>316</v>
      </c>
      <c r="D392" s="67"/>
      <c r="E392" s="66"/>
      <c r="F392" s="63">
        <f>+'CALCULO CAPITALES'!M392</f>
        <v>0</v>
      </c>
    </row>
    <row r="393" spans="1:6" ht="15.75" x14ac:dyDescent="0.2">
      <c r="A393" s="83" t="s">
        <v>752</v>
      </c>
      <c r="B393" s="38" t="s">
        <v>753</v>
      </c>
      <c r="C393" s="9" t="s">
        <v>316</v>
      </c>
      <c r="D393" s="67"/>
      <c r="E393" s="66"/>
      <c r="F393" s="63">
        <f>+'CALCULO CAPITALES'!M393</f>
        <v>0</v>
      </c>
    </row>
    <row r="394" spans="1:6" ht="15.75" thickBot="1" x14ac:dyDescent="0.25">
      <c r="A394" s="25"/>
      <c r="B394" s="26"/>
      <c r="C394" s="27"/>
      <c r="D394" s="47"/>
      <c r="E394" s="29"/>
      <c r="F394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Jaime Carbajal</cp:lastModifiedBy>
  <cp:lastPrinted>2013-04-03T19:59:00Z</cp:lastPrinted>
  <dcterms:created xsi:type="dcterms:W3CDTF">2007-05-08T22:28:44Z</dcterms:created>
  <dcterms:modified xsi:type="dcterms:W3CDTF">2017-04-03T21:58:45Z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